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012-2015 Ocak-Ekim Dönemi" sheetId="1" r:id="rId1"/>
  </sheets>
  <definedNames>
    <definedName name="son_dort_yil_mayis_Kopyası">'2012-2015 Ocak-Ekim Dönemi'!$A$7:$H$46</definedName>
  </definedNames>
  <calcPr fullCalcOnLoad="1"/>
</workbook>
</file>

<file path=xl/sharedStrings.xml><?xml version="1.0" encoding="utf-8"?>
<sst xmlns="http://schemas.openxmlformats.org/spreadsheetml/2006/main" count="66" uniqueCount="57">
  <si>
    <t>MİLLİYETLER</t>
  </si>
  <si>
    <t>ALMANYA</t>
  </si>
  <si>
    <t>RUSYA FEDERASYONU</t>
  </si>
  <si>
    <t>HOLLANDA</t>
  </si>
  <si>
    <t>İNGİLTERE</t>
  </si>
  <si>
    <t>İSVEÇ</t>
  </si>
  <si>
    <t>UKRAYNA</t>
  </si>
  <si>
    <t>KAZAKİSTAN</t>
  </si>
  <si>
    <t>POLONYA</t>
  </si>
  <si>
    <t>BELÇİKA</t>
  </si>
  <si>
    <t>DANİMARKA</t>
  </si>
  <si>
    <t>AVUSTURYA</t>
  </si>
  <si>
    <t>NORVEÇ</t>
  </si>
  <si>
    <t>İSVİÇRE</t>
  </si>
  <si>
    <t>BELARUS (BEYAZ RUSYA)</t>
  </si>
  <si>
    <t>ÇEK CUMHURİYETİ</t>
  </si>
  <si>
    <t>FİNLANDİYA</t>
  </si>
  <si>
    <t>FRANSA</t>
  </si>
  <si>
    <t>SLOVAKYA</t>
  </si>
  <si>
    <t>İRAN</t>
  </si>
  <si>
    <t>ROMANYA</t>
  </si>
  <si>
    <t>İSRAİL</t>
  </si>
  <si>
    <t>LİTVANYA</t>
  </si>
  <si>
    <t>MACARİSTAN</t>
  </si>
  <si>
    <t>MOLDOVA</t>
  </si>
  <si>
    <t>SIRBİSTAN</t>
  </si>
  <si>
    <t>ESTONYA</t>
  </si>
  <si>
    <t>LETONYA</t>
  </si>
  <si>
    <t>AZERBAYCAN</t>
  </si>
  <si>
    <t>İTALYA</t>
  </si>
  <si>
    <t>BOSNA - HERSEK</t>
  </si>
  <si>
    <t>SLOVENYA</t>
  </si>
  <si>
    <t>AMERİKA BİRLEŞİK DEVLETLERİ</t>
  </si>
  <si>
    <t>LÜBNAN</t>
  </si>
  <si>
    <t>SURİYE</t>
  </si>
  <si>
    <t>İSPANYA</t>
  </si>
  <si>
    <t>YUNANİSTAN</t>
  </si>
  <si>
    <t>PORTEKİZ</t>
  </si>
  <si>
    <t>ERMENİSTAN</t>
  </si>
  <si>
    <t>CEZAYİR</t>
  </si>
  <si>
    <t>2012 YILI</t>
  </si>
  <si>
    <t>ZİYARETÇİ SAYISI</t>
  </si>
  <si>
    <t>MİLLİYET   PAYI (%)</t>
  </si>
  <si>
    <t>OCAK - EKİM DÖNEMİ</t>
  </si>
  <si>
    <t>DİĞER MİLLİYETLER TOPLAMI</t>
  </si>
  <si>
    <t>YABANCI ZİYARETÇİLER TOPLAMI</t>
  </si>
  <si>
    <t>YERLİ ZİYARETÇİLER</t>
  </si>
  <si>
    <t>G E N E L  T O P L A M</t>
  </si>
  <si>
    <t>2015 / 2014 YILI</t>
  </si>
  <si>
    <t>KARŞILAŞTIRMASI</t>
  </si>
  <si>
    <t>SAYISAL     DEĞİŞİM</t>
  </si>
  <si>
    <t>ORANSAL DEĞİŞİM (%)</t>
  </si>
  <si>
    <t>ANTALYA İL KÜLTÜR VE TURİZM MÜDÜRLÜĞÜ</t>
  </si>
  <si>
    <t xml:space="preserve">2012 - 2015 YILLARINDA İLİMİZE GELEN ZİYARETÇİLERİN SAYISI VE MİLLİYETLERİNE GÖRE DAĞILIMI (OCAK-EKİM DÖNEMİ) </t>
  </si>
  <si>
    <t>2014 YILI</t>
  </si>
  <si>
    <t>2015 YILI</t>
  </si>
  <si>
    <t>2013 YILI</t>
  </si>
</sst>
</file>

<file path=xl/styles.xml><?xml version="1.0" encoding="utf-8"?>
<styleSheet xmlns="http://schemas.openxmlformats.org/spreadsheetml/2006/main">
  <numFmts count="1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##\ ###\ ##0"/>
    <numFmt numFmtId="165" formatCode="[$-41F]d\ mmmm\ yyyy\ dddd"/>
  </numFmts>
  <fonts count="50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.5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8"/>
      <name val="Arial"/>
      <family val="2"/>
    </font>
    <font>
      <b/>
      <sz val="16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4" tint="-0.4999699890613556"/>
      <name val="Arial"/>
      <family val="2"/>
    </font>
    <font>
      <b/>
      <sz val="16"/>
      <color theme="5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4" fontId="6" fillId="0" borderId="0" xfId="0" applyNumberFormat="1" applyFont="1" applyAlignment="1">
      <alignment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3" fontId="9" fillId="33" borderId="11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vertical="center"/>
    </xf>
    <xf numFmtId="164" fontId="6" fillId="0" borderId="11" xfId="0" applyNumberFormat="1" applyFont="1" applyBorder="1" applyAlignment="1">
      <alignment vertical="center"/>
    </xf>
    <xf numFmtId="164" fontId="8" fillId="0" borderId="11" xfId="0" applyNumberFormat="1" applyFont="1" applyBorder="1" applyAlignment="1">
      <alignment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/>
    </xf>
    <xf numFmtId="164" fontId="7" fillId="0" borderId="14" xfId="0" applyNumberFormat="1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 vertical="top"/>
    </xf>
    <xf numFmtId="164" fontId="8" fillId="0" borderId="16" xfId="0" applyNumberFormat="1" applyFont="1" applyFill="1" applyBorder="1" applyAlignment="1">
      <alignment horizontal="center" vertical="top"/>
    </xf>
    <xf numFmtId="164" fontId="7" fillId="0" borderId="11" xfId="0" applyNumberFormat="1" applyFont="1" applyBorder="1" applyAlignment="1">
      <alignment horizontal="left" vertical="center"/>
    </xf>
    <xf numFmtId="3" fontId="10" fillId="0" borderId="13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center"/>
    </xf>
    <xf numFmtId="3" fontId="11" fillId="0" borderId="15" xfId="0" applyNumberFormat="1" applyFont="1" applyFill="1" applyBorder="1" applyAlignment="1">
      <alignment horizontal="center" vertical="top"/>
    </xf>
    <xf numFmtId="3" fontId="11" fillId="0" borderId="16" xfId="0" applyNumberFormat="1" applyFont="1" applyFill="1" applyBorder="1" applyAlignment="1">
      <alignment horizontal="center" vertical="top"/>
    </xf>
    <xf numFmtId="164" fontId="48" fillId="0" borderId="0" xfId="0" applyNumberFormat="1" applyFont="1" applyAlignment="1">
      <alignment horizontal="center" vertical="center"/>
    </xf>
    <xf numFmtId="164" fontId="49" fillId="0" borderId="0" xfId="0" applyNumberFormat="1" applyFont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5" customHeight="1"/>
  <cols>
    <col min="1" max="1" width="45.7109375" style="1" customWidth="1"/>
    <col min="2" max="2" width="15.7109375" style="6" customWidth="1"/>
    <col min="3" max="3" width="14.7109375" style="6" customWidth="1"/>
    <col min="4" max="4" width="15.7109375" style="6" customWidth="1"/>
    <col min="5" max="5" width="14.7109375" style="6" customWidth="1"/>
    <col min="6" max="6" width="15.7109375" style="6" customWidth="1"/>
    <col min="7" max="7" width="14.7109375" style="6" customWidth="1"/>
    <col min="8" max="8" width="15.7109375" style="6" customWidth="1"/>
    <col min="9" max="9" width="14.7109375" style="6" customWidth="1"/>
    <col min="10" max="11" width="16.7109375" style="6" customWidth="1"/>
    <col min="12" max="16384" width="9.140625" style="6" customWidth="1"/>
  </cols>
  <sheetData>
    <row r="1" ht="4.5" customHeight="1"/>
    <row r="2" spans="1:11" ht="25.5" customHeight="1">
      <c r="A2" s="21" t="s">
        <v>52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1.75" customHeight="1">
      <c r="A3" s="22" t="s">
        <v>53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ht="4.5" customHeight="1"/>
    <row r="5" spans="1:11" ht="18" customHeight="1">
      <c r="A5" s="16" t="s">
        <v>0</v>
      </c>
      <c r="B5" s="12" t="s">
        <v>40</v>
      </c>
      <c r="C5" s="13"/>
      <c r="D5" s="12" t="s">
        <v>56</v>
      </c>
      <c r="E5" s="13"/>
      <c r="F5" s="12" t="s">
        <v>54</v>
      </c>
      <c r="G5" s="13"/>
      <c r="H5" s="12" t="s">
        <v>55</v>
      </c>
      <c r="I5" s="13"/>
      <c r="J5" s="17" t="s">
        <v>48</v>
      </c>
      <c r="K5" s="18"/>
    </row>
    <row r="6" spans="1:11" ht="18" customHeight="1">
      <c r="A6" s="16"/>
      <c r="B6" s="14" t="s">
        <v>43</v>
      </c>
      <c r="C6" s="15"/>
      <c r="D6" s="14" t="s">
        <v>43</v>
      </c>
      <c r="E6" s="15"/>
      <c r="F6" s="14" t="s">
        <v>43</v>
      </c>
      <c r="G6" s="15"/>
      <c r="H6" s="14" t="s">
        <v>43</v>
      </c>
      <c r="I6" s="15"/>
      <c r="J6" s="19" t="s">
        <v>49</v>
      </c>
      <c r="K6" s="20"/>
    </row>
    <row r="7" spans="1:11" ht="36" customHeight="1">
      <c r="A7" s="16"/>
      <c r="B7" s="2" t="s">
        <v>41</v>
      </c>
      <c r="C7" s="2" t="s">
        <v>42</v>
      </c>
      <c r="D7" s="2" t="s">
        <v>41</v>
      </c>
      <c r="E7" s="2" t="s">
        <v>42</v>
      </c>
      <c r="F7" s="2" t="s">
        <v>41</v>
      </c>
      <c r="G7" s="2" t="s">
        <v>42</v>
      </c>
      <c r="H7" s="2" t="s">
        <v>41</v>
      </c>
      <c r="I7" s="2" t="s">
        <v>42</v>
      </c>
      <c r="J7" s="5" t="s">
        <v>50</v>
      </c>
      <c r="K7" s="5" t="s">
        <v>51</v>
      </c>
    </row>
    <row r="8" spans="1:11" ht="15" customHeight="1">
      <c r="A8" s="7" t="s">
        <v>1</v>
      </c>
      <c r="B8" s="8">
        <v>2657144</v>
      </c>
      <c r="C8" s="9">
        <f>B8/B$48*100</f>
        <v>26.831276767342622</v>
      </c>
      <c r="D8" s="8">
        <v>2625763</v>
      </c>
      <c r="E8" s="9">
        <f>D8/D$48*100</f>
        <v>24.50507140242695</v>
      </c>
      <c r="F8" s="8">
        <v>2758581</v>
      </c>
      <c r="G8" s="9">
        <f>F8/F$48*100</f>
        <v>24.81820088306477</v>
      </c>
      <c r="H8" s="8">
        <v>2952556</v>
      </c>
      <c r="I8" s="9">
        <f>H8/H$48*100</f>
        <v>28.07158389089588</v>
      </c>
      <c r="J8" s="8">
        <f>H8-F8</f>
        <v>193975</v>
      </c>
      <c r="K8" s="9">
        <f>J8/F8*100</f>
        <v>7.031694918510641</v>
      </c>
    </row>
    <row r="9" spans="1:11" ht="15" customHeight="1">
      <c r="A9" s="7" t="s">
        <v>2</v>
      </c>
      <c r="B9" s="8">
        <v>2735081</v>
      </c>
      <c r="C9" s="9">
        <f aca="true" t="shared" si="0" ref="C9:C48">B9/B$48*100</f>
        <v>27.618268069814896</v>
      </c>
      <c r="D9" s="8">
        <v>3303768</v>
      </c>
      <c r="E9" s="9">
        <f aca="true" t="shared" si="1" ref="E9:E48">D9/D$48*100</f>
        <v>30.832588751175667</v>
      </c>
      <c r="F9" s="8">
        <v>3467169</v>
      </c>
      <c r="G9" s="9">
        <f aca="true" t="shared" si="2" ref="G9:G48">F9/F$48*100</f>
        <v>31.193173859145258</v>
      </c>
      <c r="H9" s="8">
        <v>2789083</v>
      </c>
      <c r="I9" s="9">
        <f aca="true" t="shared" si="3" ref="I9:I48">H9/H$48*100</f>
        <v>26.517355610925435</v>
      </c>
      <c r="J9" s="8">
        <f aca="true" t="shared" si="4" ref="J9:J50">H9-F9</f>
        <v>-678086</v>
      </c>
      <c r="K9" s="9">
        <f aca="true" t="shared" si="5" ref="K9:K50">J9/F9*100</f>
        <v>-19.557339143260684</v>
      </c>
    </row>
    <row r="10" spans="1:11" ht="15" customHeight="1">
      <c r="A10" s="7" t="s">
        <v>3</v>
      </c>
      <c r="B10" s="8">
        <v>512067</v>
      </c>
      <c r="C10" s="9">
        <f t="shared" si="0"/>
        <v>5.170744001989668</v>
      </c>
      <c r="D10" s="8">
        <v>526381</v>
      </c>
      <c r="E10" s="9">
        <f t="shared" si="1"/>
        <v>4.9124783881412375</v>
      </c>
      <c r="F10" s="8">
        <v>531258</v>
      </c>
      <c r="G10" s="9">
        <f t="shared" si="2"/>
        <v>4.779583330971692</v>
      </c>
      <c r="H10" s="8">
        <v>489712</v>
      </c>
      <c r="I10" s="9">
        <f t="shared" si="3"/>
        <v>4.655962999644513</v>
      </c>
      <c r="J10" s="8">
        <f t="shared" si="4"/>
        <v>-41546</v>
      </c>
      <c r="K10" s="9">
        <f t="shared" si="5"/>
        <v>-7.820305764807306</v>
      </c>
    </row>
    <row r="11" spans="1:11" ht="15" customHeight="1">
      <c r="A11" s="7" t="s">
        <v>4</v>
      </c>
      <c r="B11" s="8">
        <v>395922</v>
      </c>
      <c r="C11" s="9">
        <f t="shared" si="0"/>
        <v>3.9979364160466373</v>
      </c>
      <c r="D11" s="8">
        <v>420609</v>
      </c>
      <c r="E11" s="9">
        <f t="shared" si="1"/>
        <v>3.9253556309169553</v>
      </c>
      <c r="F11" s="8">
        <v>432392</v>
      </c>
      <c r="G11" s="9">
        <f t="shared" si="2"/>
        <v>3.8901128936326836</v>
      </c>
      <c r="H11" s="8">
        <v>446471</v>
      </c>
      <c r="I11" s="9">
        <f t="shared" si="3"/>
        <v>4.244846882278329</v>
      </c>
      <c r="J11" s="8">
        <f t="shared" si="4"/>
        <v>14079</v>
      </c>
      <c r="K11" s="9">
        <f t="shared" si="5"/>
        <v>3.256073192843531</v>
      </c>
    </row>
    <row r="12" spans="1:11" ht="15" customHeight="1">
      <c r="A12" s="7" t="s">
        <v>5</v>
      </c>
      <c r="B12" s="8">
        <v>342802</v>
      </c>
      <c r="C12" s="9">
        <f t="shared" si="0"/>
        <v>3.4615419180889653</v>
      </c>
      <c r="D12" s="8">
        <v>368991</v>
      </c>
      <c r="E12" s="9">
        <f t="shared" si="1"/>
        <v>3.4436279290449754</v>
      </c>
      <c r="F12" s="8">
        <v>365551</v>
      </c>
      <c r="G12" s="9">
        <f t="shared" si="2"/>
        <v>3.288762646811969</v>
      </c>
      <c r="H12" s="8">
        <v>333372</v>
      </c>
      <c r="I12" s="9">
        <f t="shared" si="3"/>
        <v>3.169552098207703</v>
      </c>
      <c r="J12" s="8">
        <f t="shared" si="4"/>
        <v>-32179</v>
      </c>
      <c r="K12" s="9">
        <f t="shared" si="5"/>
        <v>-8.802875658936783</v>
      </c>
    </row>
    <row r="13" spans="1:11" ht="15" customHeight="1">
      <c r="A13" s="7" t="s">
        <v>6</v>
      </c>
      <c r="B13" s="8">
        <v>324228</v>
      </c>
      <c r="C13" s="9">
        <f t="shared" si="0"/>
        <v>3.273985603987576</v>
      </c>
      <c r="D13" s="8">
        <v>380648</v>
      </c>
      <c r="E13" s="9">
        <f t="shared" si="1"/>
        <v>3.5524174951018095</v>
      </c>
      <c r="F13" s="8">
        <v>284113</v>
      </c>
      <c r="G13" s="9">
        <f t="shared" si="2"/>
        <v>2.55608717216938</v>
      </c>
      <c r="H13" s="8">
        <v>315320</v>
      </c>
      <c r="I13" s="9">
        <f t="shared" si="3"/>
        <v>2.9979217438982664</v>
      </c>
      <c r="J13" s="8">
        <f t="shared" si="4"/>
        <v>31207</v>
      </c>
      <c r="K13" s="9">
        <f t="shared" si="5"/>
        <v>10.984009883391467</v>
      </c>
    </row>
    <row r="14" spans="1:11" ht="15" customHeight="1">
      <c r="A14" s="7" t="s">
        <v>7</v>
      </c>
      <c r="B14" s="8">
        <v>223701</v>
      </c>
      <c r="C14" s="9">
        <f t="shared" si="0"/>
        <v>2.2588852708514526</v>
      </c>
      <c r="D14" s="8">
        <v>259708</v>
      </c>
      <c r="E14" s="9">
        <f t="shared" si="1"/>
        <v>2.423738579522028</v>
      </c>
      <c r="F14" s="8">
        <v>268706</v>
      </c>
      <c r="G14" s="9">
        <f t="shared" si="2"/>
        <v>2.41747459526648</v>
      </c>
      <c r="H14" s="8">
        <v>268159</v>
      </c>
      <c r="I14" s="9">
        <f t="shared" si="3"/>
        <v>2.5495360171318504</v>
      </c>
      <c r="J14" s="8">
        <f t="shared" si="4"/>
        <v>-547</v>
      </c>
      <c r="K14" s="9">
        <f t="shared" si="5"/>
        <v>-0.2035682120979807</v>
      </c>
    </row>
    <row r="15" spans="1:11" ht="15" customHeight="1">
      <c r="A15" s="7" t="s">
        <v>8</v>
      </c>
      <c r="B15" s="8">
        <v>211082</v>
      </c>
      <c r="C15" s="9">
        <f t="shared" si="0"/>
        <v>2.1314612842225396</v>
      </c>
      <c r="D15" s="8">
        <v>203696</v>
      </c>
      <c r="E15" s="9">
        <f t="shared" si="1"/>
        <v>1.9010036413753868</v>
      </c>
      <c r="F15" s="8">
        <v>241327</v>
      </c>
      <c r="G15" s="9">
        <f t="shared" si="2"/>
        <v>2.1711531996005813</v>
      </c>
      <c r="H15" s="8">
        <v>238379</v>
      </c>
      <c r="I15" s="9">
        <f t="shared" si="3"/>
        <v>2.2664010763311073</v>
      </c>
      <c r="J15" s="8">
        <f t="shared" si="4"/>
        <v>-2948</v>
      </c>
      <c r="K15" s="9">
        <f t="shared" si="5"/>
        <v>-1.2215790193389053</v>
      </c>
    </row>
    <row r="16" spans="1:11" ht="15" customHeight="1">
      <c r="A16" s="7" t="s">
        <v>9</v>
      </c>
      <c r="B16" s="8">
        <v>224314</v>
      </c>
      <c r="C16" s="9">
        <f t="shared" si="0"/>
        <v>2.265075214888502</v>
      </c>
      <c r="D16" s="8">
        <v>253488</v>
      </c>
      <c r="E16" s="9">
        <f t="shared" si="1"/>
        <v>2.365690102137323</v>
      </c>
      <c r="F16" s="8">
        <v>256602</v>
      </c>
      <c r="G16" s="9">
        <f t="shared" si="2"/>
        <v>2.308578208505092</v>
      </c>
      <c r="H16" s="8">
        <v>232594</v>
      </c>
      <c r="I16" s="9">
        <f t="shared" si="3"/>
        <v>2.21139987980551</v>
      </c>
      <c r="J16" s="8">
        <f t="shared" si="4"/>
        <v>-24008</v>
      </c>
      <c r="K16" s="9">
        <f t="shared" si="5"/>
        <v>-9.35612349085354</v>
      </c>
    </row>
    <row r="17" spans="1:11" ht="15" customHeight="1">
      <c r="A17" s="7" t="s">
        <v>10</v>
      </c>
      <c r="B17" s="8">
        <v>195735</v>
      </c>
      <c r="C17" s="9">
        <f t="shared" si="0"/>
        <v>1.9764905319605592</v>
      </c>
      <c r="D17" s="8">
        <v>205859</v>
      </c>
      <c r="E17" s="9">
        <f t="shared" si="1"/>
        <v>1.9211899527231548</v>
      </c>
      <c r="F17" s="8">
        <v>213280</v>
      </c>
      <c r="G17" s="9">
        <f t="shared" si="2"/>
        <v>1.9188219901246524</v>
      </c>
      <c r="H17" s="8">
        <v>215820</v>
      </c>
      <c r="I17" s="9">
        <f t="shared" si="3"/>
        <v>2.0519201787648225</v>
      </c>
      <c r="J17" s="8">
        <f t="shared" si="4"/>
        <v>2540</v>
      </c>
      <c r="K17" s="9">
        <f t="shared" si="5"/>
        <v>1.1909227306826706</v>
      </c>
    </row>
    <row r="18" spans="1:11" ht="15" customHeight="1">
      <c r="A18" s="7" t="s">
        <v>11</v>
      </c>
      <c r="B18" s="8">
        <v>221719</v>
      </c>
      <c r="C18" s="9">
        <f t="shared" si="0"/>
        <v>2.2388714550579265</v>
      </c>
      <c r="D18" s="8">
        <v>220933</v>
      </c>
      <c r="E18" s="9">
        <f t="shared" si="1"/>
        <v>2.06186885113104</v>
      </c>
      <c r="F18" s="8">
        <v>219212</v>
      </c>
      <c r="G18" s="9">
        <f t="shared" si="2"/>
        <v>1.9721905762340834</v>
      </c>
      <c r="H18" s="8">
        <v>191298</v>
      </c>
      <c r="I18" s="9">
        <f t="shared" si="3"/>
        <v>1.818775953838166</v>
      </c>
      <c r="J18" s="8">
        <f t="shared" si="4"/>
        <v>-27914</v>
      </c>
      <c r="K18" s="9">
        <f t="shared" si="5"/>
        <v>-12.733791945696405</v>
      </c>
    </row>
    <row r="19" spans="1:11" ht="15" customHeight="1">
      <c r="A19" s="7" t="s">
        <v>12</v>
      </c>
      <c r="B19" s="8">
        <v>287890</v>
      </c>
      <c r="C19" s="9">
        <f t="shared" si="0"/>
        <v>2.907052184055613</v>
      </c>
      <c r="D19" s="8">
        <v>292771</v>
      </c>
      <c r="E19" s="9">
        <f t="shared" si="1"/>
        <v>2.7323007672664823</v>
      </c>
      <c r="F19" s="8">
        <v>222800</v>
      </c>
      <c r="G19" s="9">
        <f t="shared" si="2"/>
        <v>2.004470833644845</v>
      </c>
      <c r="H19" s="8">
        <v>186021</v>
      </c>
      <c r="I19" s="9">
        <f t="shared" si="3"/>
        <v>1.768604594449129</v>
      </c>
      <c r="J19" s="8">
        <f t="shared" si="4"/>
        <v>-36779</v>
      </c>
      <c r="K19" s="9">
        <f t="shared" si="5"/>
        <v>-16.507630161579893</v>
      </c>
    </row>
    <row r="20" spans="1:11" ht="15" customHeight="1">
      <c r="A20" s="7" t="s">
        <v>13</v>
      </c>
      <c r="B20" s="8">
        <v>154391</v>
      </c>
      <c r="C20" s="9">
        <f t="shared" si="0"/>
        <v>1.5590075853573593</v>
      </c>
      <c r="D20" s="8">
        <v>163073</v>
      </c>
      <c r="E20" s="9">
        <f t="shared" si="1"/>
        <v>1.521887355716403</v>
      </c>
      <c r="F20" s="8">
        <v>178138</v>
      </c>
      <c r="G20" s="9">
        <f t="shared" si="2"/>
        <v>1.6026590007353025</v>
      </c>
      <c r="H20" s="8">
        <v>164267</v>
      </c>
      <c r="I20" s="9">
        <f t="shared" si="3"/>
        <v>1.5617772773846774</v>
      </c>
      <c r="J20" s="8">
        <f t="shared" si="4"/>
        <v>-13871</v>
      </c>
      <c r="K20" s="9">
        <f t="shared" si="5"/>
        <v>-7.78665978061952</v>
      </c>
    </row>
    <row r="21" spans="1:11" ht="15" customHeight="1">
      <c r="A21" s="7" t="s">
        <v>14</v>
      </c>
      <c r="B21" s="8">
        <v>79787</v>
      </c>
      <c r="C21" s="9">
        <f t="shared" si="0"/>
        <v>0.8056722102512945</v>
      </c>
      <c r="D21" s="8">
        <v>125078</v>
      </c>
      <c r="E21" s="9">
        <f t="shared" si="1"/>
        <v>1.167297018380089</v>
      </c>
      <c r="F21" s="8">
        <v>141499</v>
      </c>
      <c r="G21" s="9">
        <f t="shared" si="2"/>
        <v>1.2730279106369475</v>
      </c>
      <c r="H21" s="8">
        <v>137144</v>
      </c>
      <c r="I21" s="9">
        <f t="shared" si="3"/>
        <v>1.3039039060166937</v>
      </c>
      <c r="J21" s="8">
        <f t="shared" si="4"/>
        <v>-4355</v>
      </c>
      <c r="K21" s="9">
        <f t="shared" si="5"/>
        <v>-3.0777602668570094</v>
      </c>
    </row>
    <row r="22" spans="1:11" ht="15" customHeight="1">
      <c r="A22" s="7" t="s">
        <v>15</v>
      </c>
      <c r="B22" s="8">
        <v>156726</v>
      </c>
      <c r="C22" s="9">
        <f t="shared" si="0"/>
        <v>1.5825859203108825</v>
      </c>
      <c r="D22" s="8">
        <v>145703</v>
      </c>
      <c r="E22" s="9">
        <f t="shared" si="1"/>
        <v>1.3597809164604018</v>
      </c>
      <c r="F22" s="8">
        <v>150891</v>
      </c>
      <c r="G22" s="9">
        <f t="shared" si="2"/>
        <v>1.357525173067793</v>
      </c>
      <c r="H22" s="8">
        <v>135050</v>
      </c>
      <c r="I22" s="9">
        <f t="shared" si="3"/>
        <v>1.2839950891585084</v>
      </c>
      <c r="J22" s="8">
        <f t="shared" si="4"/>
        <v>-15841</v>
      </c>
      <c r="K22" s="9">
        <f t="shared" si="5"/>
        <v>-10.49830672472182</v>
      </c>
    </row>
    <row r="23" spans="1:11" ht="15" customHeight="1">
      <c r="A23" s="7" t="s">
        <v>16</v>
      </c>
      <c r="B23" s="8">
        <v>113896</v>
      </c>
      <c r="C23" s="9">
        <f t="shared" si="0"/>
        <v>1.1500976607565323</v>
      </c>
      <c r="D23" s="8">
        <v>131131</v>
      </c>
      <c r="E23" s="9">
        <f t="shared" si="1"/>
        <v>1.2237869594748834</v>
      </c>
      <c r="F23" s="8">
        <v>135340</v>
      </c>
      <c r="G23" s="9">
        <f t="shared" si="2"/>
        <v>1.2176170674393776</v>
      </c>
      <c r="H23" s="8">
        <v>133474</v>
      </c>
      <c r="I23" s="9">
        <f t="shared" si="3"/>
        <v>1.2690111849710681</v>
      </c>
      <c r="J23" s="8">
        <f t="shared" si="4"/>
        <v>-1866</v>
      </c>
      <c r="K23" s="9">
        <f t="shared" si="5"/>
        <v>-1.3787498152800355</v>
      </c>
    </row>
    <row r="24" spans="1:11" ht="15" customHeight="1">
      <c r="A24" s="7" t="s">
        <v>17</v>
      </c>
      <c r="B24" s="8">
        <v>232324</v>
      </c>
      <c r="C24" s="9">
        <f t="shared" si="0"/>
        <v>2.3459584966776763</v>
      </c>
      <c r="D24" s="8">
        <v>206780</v>
      </c>
      <c r="E24" s="9">
        <f t="shared" si="1"/>
        <v>1.9297852336992505</v>
      </c>
      <c r="F24" s="8">
        <v>184677</v>
      </c>
      <c r="G24" s="9">
        <f t="shared" si="2"/>
        <v>1.661488600291872</v>
      </c>
      <c r="H24" s="8">
        <v>116072</v>
      </c>
      <c r="I24" s="9">
        <f t="shared" si="3"/>
        <v>1.103560740383609</v>
      </c>
      <c r="J24" s="8">
        <f t="shared" si="4"/>
        <v>-68605</v>
      </c>
      <c r="K24" s="9">
        <f t="shared" si="5"/>
        <v>-37.14864330696297</v>
      </c>
    </row>
    <row r="25" spans="1:11" ht="15" customHeight="1">
      <c r="A25" s="7" t="s">
        <v>18</v>
      </c>
      <c r="B25" s="8">
        <v>97034</v>
      </c>
      <c r="C25" s="9">
        <f t="shared" si="0"/>
        <v>0.9798287596917307</v>
      </c>
      <c r="D25" s="8">
        <v>98735</v>
      </c>
      <c r="E25" s="9">
        <f t="shared" si="1"/>
        <v>0.9214495843374382</v>
      </c>
      <c r="F25" s="8">
        <v>103068</v>
      </c>
      <c r="G25" s="9">
        <f t="shared" si="2"/>
        <v>0.9272746852877329</v>
      </c>
      <c r="H25" s="8">
        <v>110996</v>
      </c>
      <c r="I25" s="9">
        <f t="shared" si="3"/>
        <v>1.0553003992316756</v>
      </c>
      <c r="J25" s="8">
        <f t="shared" si="4"/>
        <v>7928</v>
      </c>
      <c r="K25" s="9">
        <f t="shared" si="5"/>
        <v>7.692009159001824</v>
      </c>
    </row>
    <row r="26" spans="1:11" ht="15" customHeight="1">
      <c r="A26" s="7" t="s">
        <v>19</v>
      </c>
      <c r="B26" s="8">
        <v>70110</v>
      </c>
      <c r="C26" s="9">
        <f t="shared" si="0"/>
        <v>0.7079559158850222</v>
      </c>
      <c r="D26" s="8">
        <v>36632</v>
      </c>
      <c r="E26" s="9">
        <f t="shared" si="1"/>
        <v>0.34187006809590353</v>
      </c>
      <c r="F26" s="8">
        <v>108709</v>
      </c>
      <c r="G26" s="9">
        <f t="shared" si="2"/>
        <v>0.9780252237643512</v>
      </c>
      <c r="H26" s="8">
        <v>107435</v>
      </c>
      <c r="I26" s="9">
        <f t="shared" si="3"/>
        <v>1.0214440015086586</v>
      </c>
      <c r="J26" s="8">
        <f t="shared" si="4"/>
        <v>-1274</v>
      </c>
      <c r="K26" s="9">
        <f t="shared" si="5"/>
        <v>-1.1719360862486086</v>
      </c>
    </row>
    <row r="27" spans="1:11" ht="15" customHeight="1">
      <c r="A27" s="7" t="s">
        <v>20</v>
      </c>
      <c r="B27" s="8">
        <v>81673</v>
      </c>
      <c r="C27" s="9">
        <f t="shared" si="0"/>
        <v>0.8247166383979092</v>
      </c>
      <c r="D27" s="8">
        <v>77178</v>
      </c>
      <c r="E27" s="9">
        <f t="shared" si="1"/>
        <v>0.7202677472020541</v>
      </c>
      <c r="F27" s="8">
        <v>84264</v>
      </c>
      <c r="G27" s="9">
        <f t="shared" si="2"/>
        <v>0.7581002258808314</v>
      </c>
      <c r="H27" s="8">
        <v>98371</v>
      </c>
      <c r="I27" s="9">
        <f t="shared" si="3"/>
        <v>0.9352675373240402</v>
      </c>
      <c r="J27" s="8">
        <f t="shared" si="4"/>
        <v>14107</v>
      </c>
      <c r="K27" s="9">
        <f t="shared" si="5"/>
        <v>16.741431690876293</v>
      </c>
    </row>
    <row r="28" spans="1:11" ht="15" customHeight="1">
      <c r="A28" s="7" t="s">
        <v>21</v>
      </c>
      <c r="B28" s="8">
        <v>25284</v>
      </c>
      <c r="C28" s="9">
        <f t="shared" si="0"/>
        <v>0.25531247150530456</v>
      </c>
      <c r="D28" s="8">
        <v>74165</v>
      </c>
      <c r="E28" s="9">
        <f t="shared" si="1"/>
        <v>0.6921487661152186</v>
      </c>
      <c r="F28" s="8">
        <v>87302</v>
      </c>
      <c r="G28" s="9">
        <f t="shared" si="2"/>
        <v>0.7854322832983046</v>
      </c>
      <c r="H28" s="8">
        <v>98313</v>
      </c>
      <c r="I28" s="9">
        <f t="shared" si="3"/>
        <v>0.9347160992257714</v>
      </c>
      <c r="J28" s="8">
        <f t="shared" si="4"/>
        <v>11011</v>
      </c>
      <c r="K28" s="9">
        <f t="shared" si="5"/>
        <v>12.612540377081855</v>
      </c>
    </row>
    <row r="29" spans="1:11" ht="15" customHeight="1">
      <c r="A29" s="7" t="s">
        <v>22</v>
      </c>
      <c r="B29" s="8">
        <v>40788</v>
      </c>
      <c r="C29" s="9">
        <f t="shared" si="0"/>
        <v>0.4118685764815045</v>
      </c>
      <c r="D29" s="8">
        <v>53508</v>
      </c>
      <c r="E29" s="9">
        <f t="shared" si="1"/>
        <v>0.4993662263506117</v>
      </c>
      <c r="F29" s="8">
        <v>67691</v>
      </c>
      <c r="G29" s="9">
        <f t="shared" si="2"/>
        <v>0.6089974649921598</v>
      </c>
      <c r="H29" s="8">
        <v>69624</v>
      </c>
      <c r="I29" s="9">
        <f t="shared" si="3"/>
        <v>0.6619538992045315</v>
      </c>
      <c r="J29" s="8">
        <f t="shared" si="4"/>
        <v>1933</v>
      </c>
      <c r="K29" s="9">
        <f t="shared" si="5"/>
        <v>2.8556233472692085</v>
      </c>
    </row>
    <row r="30" spans="1:11" ht="15" customHeight="1">
      <c r="A30" s="7" t="s">
        <v>23</v>
      </c>
      <c r="B30" s="8">
        <v>41570</v>
      </c>
      <c r="C30" s="9">
        <f t="shared" si="0"/>
        <v>0.4197650466886374</v>
      </c>
      <c r="D30" s="8">
        <v>40165</v>
      </c>
      <c r="E30" s="9">
        <f t="shared" si="1"/>
        <v>0.37484197655252144</v>
      </c>
      <c r="F30" s="8">
        <v>45668</v>
      </c>
      <c r="G30" s="9">
        <f t="shared" si="2"/>
        <v>0.41086254053363</v>
      </c>
      <c r="H30" s="8">
        <v>62991</v>
      </c>
      <c r="I30" s="9">
        <f t="shared" si="3"/>
        <v>0.598890297380108</v>
      </c>
      <c r="J30" s="8">
        <f t="shared" si="4"/>
        <v>17323</v>
      </c>
      <c r="K30" s="9">
        <f t="shared" si="5"/>
        <v>37.93246912498905</v>
      </c>
    </row>
    <row r="31" spans="1:11" ht="15" customHeight="1">
      <c r="A31" s="7" t="s">
        <v>24</v>
      </c>
      <c r="B31" s="8">
        <v>45797</v>
      </c>
      <c r="C31" s="9">
        <f t="shared" si="0"/>
        <v>0.46244839651670744</v>
      </c>
      <c r="D31" s="8">
        <v>46900</v>
      </c>
      <c r="E31" s="9">
        <f t="shared" si="1"/>
        <v>0.43769671854383807</v>
      </c>
      <c r="F31" s="8">
        <v>52865</v>
      </c>
      <c r="G31" s="9">
        <f t="shared" si="2"/>
        <v>0.4756119866276245</v>
      </c>
      <c r="H31" s="8">
        <v>58607</v>
      </c>
      <c r="I31" s="9">
        <f t="shared" si="3"/>
        <v>0.557209183193726</v>
      </c>
      <c r="J31" s="8">
        <f t="shared" si="4"/>
        <v>5742</v>
      </c>
      <c r="K31" s="9">
        <f t="shared" si="5"/>
        <v>10.861628676818311</v>
      </c>
    </row>
    <row r="32" spans="1:11" ht="15" customHeight="1">
      <c r="A32" s="7" t="s">
        <v>25</v>
      </c>
      <c r="B32" s="8">
        <v>39517</v>
      </c>
      <c r="C32" s="9">
        <f t="shared" si="0"/>
        <v>0.3990342879479164</v>
      </c>
      <c r="D32" s="8">
        <v>39703</v>
      </c>
      <c r="E32" s="9">
        <f t="shared" si="1"/>
        <v>0.3705303372355224</v>
      </c>
      <c r="F32" s="8">
        <v>41750</v>
      </c>
      <c r="G32" s="9">
        <f t="shared" si="2"/>
        <v>0.37561336312689536</v>
      </c>
      <c r="H32" s="8">
        <v>44780</v>
      </c>
      <c r="I32" s="9">
        <f t="shared" si="3"/>
        <v>0.42574824207714185</v>
      </c>
      <c r="J32" s="8">
        <f t="shared" si="4"/>
        <v>3030</v>
      </c>
      <c r="K32" s="9">
        <f t="shared" si="5"/>
        <v>7.25748502994012</v>
      </c>
    </row>
    <row r="33" spans="1:11" ht="15" customHeight="1">
      <c r="A33" s="7" t="s">
        <v>26</v>
      </c>
      <c r="B33" s="8">
        <v>26115</v>
      </c>
      <c r="C33" s="9">
        <f t="shared" si="0"/>
        <v>0.2637037333238818</v>
      </c>
      <c r="D33" s="8">
        <v>34312</v>
      </c>
      <c r="E33" s="9">
        <f t="shared" si="1"/>
        <v>0.32021854598456656</v>
      </c>
      <c r="F33" s="8">
        <v>39447</v>
      </c>
      <c r="G33" s="9">
        <f t="shared" si="2"/>
        <v>0.35489390024590756</v>
      </c>
      <c r="H33" s="8">
        <v>42924</v>
      </c>
      <c r="I33" s="9">
        <f t="shared" si="3"/>
        <v>0.40810222293254206</v>
      </c>
      <c r="J33" s="8">
        <f t="shared" si="4"/>
        <v>3477</v>
      </c>
      <c r="K33" s="9">
        <f t="shared" si="5"/>
        <v>8.814358506350292</v>
      </c>
    </row>
    <row r="34" spans="1:11" ht="15" customHeight="1">
      <c r="A34" s="7" t="s">
        <v>27</v>
      </c>
      <c r="B34" s="8">
        <v>27146</v>
      </c>
      <c r="C34" s="9">
        <f t="shared" si="0"/>
        <v>0.2741145527401913</v>
      </c>
      <c r="D34" s="8">
        <v>31491</v>
      </c>
      <c r="E34" s="9">
        <f t="shared" si="1"/>
        <v>0.2938914150034969</v>
      </c>
      <c r="F34" s="8">
        <v>35149</v>
      </c>
      <c r="G34" s="9">
        <f t="shared" si="2"/>
        <v>0.31622596648017354</v>
      </c>
      <c r="H34" s="8">
        <v>36111</v>
      </c>
      <c r="I34" s="9">
        <f t="shared" si="3"/>
        <v>0.3433272614928019</v>
      </c>
      <c r="J34" s="8">
        <f t="shared" si="4"/>
        <v>962</v>
      </c>
      <c r="K34" s="9">
        <f t="shared" si="5"/>
        <v>2.7369199692736634</v>
      </c>
    </row>
    <row r="35" spans="1:11" ht="15" customHeight="1">
      <c r="A35" s="7" t="s">
        <v>28</v>
      </c>
      <c r="B35" s="8">
        <v>19929</v>
      </c>
      <c r="C35" s="9">
        <f t="shared" si="0"/>
        <v>0.2012388168260249</v>
      </c>
      <c r="D35" s="8">
        <v>23235</v>
      </c>
      <c r="E35" s="9">
        <f t="shared" si="1"/>
        <v>0.2168418604555667</v>
      </c>
      <c r="F35" s="8">
        <v>34632</v>
      </c>
      <c r="G35" s="9">
        <f t="shared" si="2"/>
        <v>0.31157465848648236</v>
      </c>
      <c r="H35" s="8">
        <v>34777</v>
      </c>
      <c r="I35" s="9">
        <f t="shared" si="3"/>
        <v>0.33064418523262085</v>
      </c>
      <c r="J35" s="8">
        <f t="shared" si="4"/>
        <v>145</v>
      </c>
      <c r="K35" s="9">
        <f t="shared" si="5"/>
        <v>0.41868791868791866</v>
      </c>
    </row>
    <row r="36" spans="1:11" ht="15" customHeight="1">
      <c r="A36" s="7" t="s">
        <v>29</v>
      </c>
      <c r="B36" s="8">
        <v>38871</v>
      </c>
      <c r="C36" s="9">
        <f t="shared" si="0"/>
        <v>0.39251111690724144</v>
      </c>
      <c r="D36" s="8">
        <v>37940</v>
      </c>
      <c r="E36" s="9">
        <f t="shared" si="1"/>
        <v>0.3540770469414332</v>
      </c>
      <c r="F36" s="8">
        <v>34083</v>
      </c>
      <c r="G36" s="9">
        <f t="shared" si="2"/>
        <v>0.30663545522045443</v>
      </c>
      <c r="H36" s="8">
        <v>28909</v>
      </c>
      <c r="I36" s="9">
        <f t="shared" si="3"/>
        <v>0.27485386177329374</v>
      </c>
      <c r="J36" s="8">
        <f t="shared" si="4"/>
        <v>-5174</v>
      </c>
      <c r="K36" s="9">
        <f t="shared" si="5"/>
        <v>-15.180588563213332</v>
      </c>
    </row>
    <row r="37" spans="1:11" ht="15" customHeight="1">
      <c r="A37" s="7" t="s">
        <v>30</v>
      </c>
      <c r="B37" s="8">
        <v>15507</v>
      </c>
      <c r="C37" s="9">
        <f t="shared" si="0"/>
        <v>0.156586398340166</v>
      </c>
      <c r="D37" s="8">
        <v>16778</v>
      </c>
      <c r="E37" s="9">
        <f t="shared" si="1"/>
        <v>0.15658156809655682</v>
      </c>
      <c r="F37" s="8">
        <v>18435</v>
      </c>
      <c r="G37" s="9">
        <f t="shared" si="2"/>
        <v>0.16585466704776805</v>
      </c>
      <c r="H37" s="8">
        <v>21969</v>
      </c>
      <c r="I37" s="9">
        <f t="shared" si="3"/>
        <v>0.20887144104941333</v>
      </c>
      <c r="J37" s="8">
        <f t="shared" si="4"/>
        <v>3534</v>
      </c>
      <c r="K37" s="9">
        <f t="shared" si="5"/>
        <v>19.17005695687551</v>
      </c>
    </row>
    <row r="38" spans="1:11" ht="15" customHeight="1">
      <c r="A38" s="7" t="s">
        <v>31</v>
      </c>
      <c r="B38" s="8">
        <v>17684</v>
      </c>
      <c r="C38" s="9">
        <f t="shared" si="0"/>
        <v>0.178569282791481</v>
      </c>
      <c r="D38" s="8">
        <v>13636</v>
      </c>
      <c r="E38" s="9">
        <f t="shared" si="1"/>
        <v>0.12725868771990995</v>
      </c>
      <c r="F38" s="8">
        <v>15280</v>
      </c>
      <c r="G38" s="9">
        <f t="shared" si="2"/>
        <v>0.13746999254081343</v>
      </c>
      <c r="H38" s="8">
        <v>13700</v>
      </c>
      <c r="I38" s="9">
        <f t="shared" si="3"/>
        <v>0.130253481832444</v>
      </c>
      <c r="J38" s="8">
        <f t="shared" si="4"/>
        <v>-1580</v>
      </c>
      <c r="K38" s="9">
        <f t="shared" si="5"/>
        <v>-10.340314136125654</v>
      </c>
    </row>
    <row r="39" spans="1:11" ht="15" customHeight="1">
      <c r="A39" s="7" t="s">
        <v>32</v>
      </c>
      <c r="B39" s="8">
        <v>13212</v>
      </c>
      <c r="C39" s="9">
        <f t="shared" si="0"/>
        <v>0.13341197490618903</v>
      </c>
      <c r="D39" s="8">
        <v>13329</v>
      </c>
      <c r="E39" s="9">
        <f t="shared" si="1"/>
        <v>0.12439359406121148</v>
      </c>
      <c r="F39" s="8">
        <v>11874</v>
      </c>
      <c r="G39" s="9">
        <f t="shared" si="2"/>
        <v>0.10682713949146719</v>
      </c>
      <c r="H39" s="8">
        <v>12315</v>
      </c>
      <c r="I39" s="9">
        <f t="shared" si="3"/>
        <v>0.11708552034792322</v>
      </c>
      <c r="J39" s="8">
        <f t="shared" si="4"/>
        <v>441</v>
      </c>
      <c r="K39" s="9">
        <f t="shared" si="5"/>
        <v>3.7139969681657408</v>
      </c>
    </row>
    <row r="40" spans="1:11" ht="15" customHeight="1">
      <c r="A40" s="7" t="s">
        <v>33</v>
      </c>
      <c r="B40" s="8">
        <v>3361</v>
      </c>
      <c r="C40" s="9">
        <f t="shared" si="0"/>
        <v>0.033938665429889596</v>
      </c>
      <c r="D40" s="8">
        <v>6268</v>
      </c>
      <c r="E40" s="9">
        <f t="shared" si="1"/>
        <v>0.05849643991114663</v>
      </c>
      <c r="F40" s="8">
        <v>5594</v>
      </c>
      <c r="G40" s="9">
        <f t="shared" si="2"/>
        <v>0.050327692295373705</v>
      </c>
      <c r="H40" s="8">
        <v>11194</v>
      </c>
      <c r="I40" s="9">
        <f t="shared" si="3"/>
        <v>0.10642755296586703</v>
      </c>
      <c r="J40" s="8">
        <f t="shared" si="4"/>
        <v>5600</v>
      </c>
      <c r="K40" s="9">
        <f t="shared" si="5"/>
        <v>100.10725777618876</v>
      </c>
    </row>
    <row r="41" spans="1:11" ht="15" customHeight="1">
      <c r="A41" s="7" t="s">
        <v>34</v>
      </c>
      <c r="B41" s="8">
        <v>1981</v>
      </c>
      <c r="C41" s="9">
        <f t="shared" si="0"/>
        <v>0.020003718005537425</v>
      </c>
      <c r="D41" s="8">
        <v>3133</v>
      </c>
      <c r="E41" s="9">
        <f t="shared" si="1"/>
        <v>0.02923888740293912</v>
      </c>
      <c r="F41" s="8">
        <v>4367</v>
      </c>
      <c r="G41" s="9">
        <f t="shared" si="2"/>
        <v>0.03928870794671022</v>
      </c>
      <c r="H41" s="8">
        <v>9526</v>
      </c>
      <c r="I41" s="9">
        <f t="shared" si="3"/>
        <v>0.09056895386393152</v>
      </c>
      <c r="J41" s="8">
        <f t="shared" si="4"/>
        <v>5159</v>
      </c>
      <c r="K41" s="9">
        <f t="shared" si="5"/>
        <v>118.1360201511335</v>
      </c>
    </row>
    <row r="42" spans="1:11" ht="15" customHeight="1">
      <c r="A42" s="7" t="s">
        <v>35</v>
      </c>
      <c r="B42" s="8">
        <v>9727</v>
      </c>
      <c r="C42" s="9">
        <f t="shared" si="0"/>
        <v>0.09822118376570546</v>
      </c>
      <c r="D42" s="8">
        <v>8108</v>
      </c>
      <c r="E42" s="9">
        <f t="shared" si="1"/>
        <v>0.07566833675806907</v>
      </c>
      <c r="F42" s="8">
        <v>7654</v>
      </c>
      <c r="G42" s="9">
        <f t="shared" si="2"/>
        <v>0.06886095045205405</v>
      </c>
      <c r="H42" s="8">
        <v>4974</v>
      </c>
      <c r="I42" s="9">
        <f t="shared" si="3"/>
        <v>0.04729057070325376</v>
      </c>
      <c r="J42" s="8">
        <f t="shared" si="4"/>
        <v>-2680</v>
      </c>
      <c r="K42" s="9">
        <f t="shared" si="5"/>
        <v>-35.01437157042069</v>
      </c>
    </row>
    <row r="43" spans="1:11" ht="15" customHeight="1">
      <c r="A43" s="7" t="s">
        <v>36</v>
      </c>
      <c r="B43" s="8">
        <v>5870</v>
      </c>
      <c r="C43" s="9">
        <f t="shared" si="0"/>
        <v>0.05927401549344002</v>
      </c>
      <c r="D43" s="8">
        <v>4673</v>
      </c>
      <c r="E43" s="9">
        <f t="shared" si="1"/>
        <v>0.043611018459602455</v>
      </c>
      <c r="F43" s="8">
        <v>5202</v>
      </c>
      <c r="G43" s="9">
        <f t="shared" si="2"/>
        <v>0.04680097520924813</v>
      </c>
      <c r="H43" s="8">
        <v>4973</v>
      </c>
      <c r="I43" s="9">
        <f t="shared" si="3"/>
        <v>0.04728106314983534</v>
      </c>
      <c r="J43" s="8">
        <f t="shared" si="4"/>
        <v>-229</v>
      </c>
      <c r="K43" s="9">
        <f t="shared" si="5"/>
        <v>-4.402153018069973</v>
      </c>
    </row>
    <row r="44" spans="1:11" ht="15" customHeight="1">
      <c r="A44" s="7" t="s">
        <v>37</v>
      </c>
      <c r="B44" s="8">
        <v>5851</v>
      </c>
      <c r="C44" s="9">
        <f t="shared" si="0"/>
        <v>0.059082157521655465</v>
      </c>
      <c r="D44" s="8">
        <v>3669</v>
      </c>
      <c r="E44" s="9">
        <f t="shared" si="1"/>
        <v>0.0342411356148687</v>
      </c>
      <c r="F44" s="8">
        <v>5113</v>
      </c>
      <c r="G44" s="9">
        <f t="shared" si="2"/>
        <v>0.04600026648306146</v>
      </c>
      <c r="H44" s="8">
        <v>4911</v>
      </c>
      <c r="I44" s="9">
        <f t="shared" si="3"/>
        <v>0.04669159483789289</v>
      </c>
      <c r="J44" s="8">
        <f t="shared" si="4"/>
        <v>-202</v>
      </c>
      <c r="K44" s="9">
        <f t="shared" si="5"/>
        <v>-3.950713866614512</v>
      </c>
    </row>
    <row r="45" spans="1:11" ht="15" customHeight="1">
      <c r="A45" s="7" t="s">
        <v>38</v>
      </c>
      <c r="B45" s="8">
        <v>6161</v>
      </c>
      <c r="C45" s="9">
        <f t="shared" si="0"/>
        <v>0.06221247179814038</v>
      </c>
      <c r="D45" s="8">
        <v>7297</v>
      </c>
      <c r="E45" s="9">
        <f t="shared" si="1"/>
        <v>0.06809963657173532</v>
      </c>
      <c r="F45" s="8">
        <v>8153</v>
      </c>
      <c r="G45" s="9">
        <f t="shared" si="2"/>
        <v>0.07335031735505576</v>
      </c>
      <c r="H45" s="8">
        <v>4578</v>
      </c>
      <c r="I45" s="9">
        <f t="shared" si="3"/>
        <v>0.04352557954955684</v>
      </c>
      <c r="J45" s="8">
        <f t="shared" si="4"/>
        <v>-3575</v>
      </c>
      <c r="K45" s="9">
        <f t="shared" si="5"/>
        <v>-43.84888997914878</v>
      </c>
    </row>
    <row r="46" spans="1:11" ht="15" customHeight="1">
      <c r="A46" s="7" t="s">
        <v>39</v>
      </c>
      <c r="B46" s="8">
        <v>1001</v>
      </c>
      <c r="C46" s="9">
        <f t="shared" si="0"/>
        <v>0.010107885776649653</v>
      </c>
      <c r="D46" s="8">
        <v>1218</v>
      </c>
      <c r="E46" s="9">
        <f t="shared" si="1"/>
        <v>0.011367049108451915</v>
      </c>
      <c r="F46" s="8">
        <v>1529</v>
      </c>
      <c r="G46" s="9">
        <f t="shared" si="2"/>
        <v>0.013755995981341867</v>
      </c>
      <c r="H46" s="8">
        <v>2009</v>
      </c>
      <c r="I46" s="9">
        <f t="shared" si="3"/>
        <v>0.01910067481761898</v>
      </c>
      <c r="J46" s="8">
        <f t="shared" si="4"/>
        <v>480</v>
      </c>
      <c r="K46" s="9">
        <f t="shared" si="5"/>
        <v>31.393067364290385</v>
      </c>
    </row>
    <row r="47" spans="1:11" ht="15.75" customHeight="1">
      <c r="A47" s="3" t="s">
        <v>44</v>
      </c>
      <c r="B47" s="8">
        <v>200161</v>
      </c>
      <c r="C47" s="9">
        <f t="shared" si="0"/>
        <v>2.021183341598373</v>
      </c>
      <c r="D47" s="8">
        <v>208729</v>
      </c>
      <c r="E47" s="9">
        <f t="shared" si="1"/>
        <v>1.9479743787833002</v>
      </c>
      <c r="F47" s="8">
        <v>245788</v>
      </c>
      <c r="G47" s="9">
        <f t="shared" si="2"/>
        <v>2.211287599909781</v>
      </c>
      <c r="H47" s="8">
        <v>289174</v>
      </c>
      <c r="I47" s="9">
        <f t="shared" si="3"/>
        <v>2.749337252220085</v>
      </c>
      <c r="J47" s="8">
        <f t="shared" si="4"/>
        <v>43386</v>
      </c>
      <c r="K47" s="9">
        <f t="shared" si="5"/>
        <v>17.65179748401061</v>
      </c>
    </row>
    <row r="48" spans="1:11" ht="15.75" customHeight="1">
      <c r="A48" s="3" t="s">
        <v>45</v>
      </c>
      <c r="B48" s="8">
        <f>SUM(B8:B47)</f>
        <v>9903159</v>
      </c>
      <c r="C48" s="9">
        <f t="shared" si="0"/>
        <v>100</v>
      </c>
      <c r="D48" s="8">
        <f>SUM(D8:D47)</f>
        <v>10715182</v>
      </c>
      <c r="E48" s="9">
        <f t="shared" si="1"/>
        <v>100</v>
      </c>
      <c r="F48" s="8">
        <f>SUM(F8:F47)</f>
        <v>11115153</v>
      </c>
      <c r="G48" s="9">
        <f t="shared" si="2"/>
        <v>100</v>
      </c>
      <c r="H48" s="8">
        <f>SUM(H8:H47)</f>
        <v>10517953</v>
      </c>
      <c r="I48" s="9">
        <f t="shared" si="3"/>
        <v>100</v>
      </c>
      <c r="J48" s="8">
        <f t="shared" si="4"/>
        <v>-597200</v>
      </c>
      <c r="K48" s="9">
        <f t="shared" si="5"/>
        <v>-5.372845519985195</v>
      </c>
    </row>
    <row r="49" spans="1:11" ht="15.75" customHeight="1">
      <c r="A49" s="4" t="s">
        <v>46</v>
      </c>
      <c r="B49" s="8">
        <v>386186</v>
      </c>
      <c r="C49" s="10">
        <f>B49/B50*100</f>
        <v>3.7532612620142487</v>
      </c>
      <c r="D49" s="8">
        <v>376562</v>
      </c>
      <c r="E49" s="10">
        <f>D49/D50*100</f>
        <v>3.394975578231881</v>
      </c>
      <c r="F49" s="8">
        <v>392913</v>
      </c>
      <c r="G49" s="10">
        <f>F49/F50*100</f>
        <v>3.414240064316628</v>
      </c>
      <c r="H49" s="8">
        <v>422222</v>
      </c>
      <c r="I49" s="10">
        <f>H49/H50*100</f>
        <v>3.8593715365613437</v>
      </c>
      <c r="J49" s="8">
        <f t="shared" si="4"/>
        <v>29309</v>
      </c>
      <c r="K49" s="9">
        <f t="shared" si="5"/>
        <v>7.459412134492878</v>
      </c>
    </row>
    <row r="50" spans="1:11" ht="15.75" customHeight="1">
      <c r="A50" s="3" t="s">
        <v>47</v>
      </c>
      <c r="B50" s="8">
        <f>B49+B48</f>
        <v>10289345</v>
      </c>
      <c r="C50" s="11"/>
      <c r="D50" s="8">
        <f>D49+D48</f>
        <v>11091744</v>
      </c>
      <c r="E50" s="11"/>
      <c r="F50" s="8">
        <f>F49+F48</f>
        <v>11508066</v>
      </c>
      <c r="G50" s="11"/>
      <c r="H50" s="8">
        <f>H49+H48</f>
        <v>10940175</v>
      </c>
      <c r="I50" s="11"/>
      <c r="J50" s="8">
        <f t="shared" si="4"/>
        <v>-567891</v>
      </c>
      <c r="K50" s="9">
        <f t="shared" si="5"/>
        <v>-4.934721437989667</v>
      </c>
    </row>
  </sheetData>
  <sheetProtection/>
  <mergeCells count="17">
    <mergeCell ref="A5:A7"/>
    <mergeCell ref="J5:K5"/>
    <mergeCell ref="J6:K6"/>
    <mergeCell ref="A2:K2"/>
    <mergeCell ref="A3:K3"/>
    <mergeCell ref="B5:C5"/>
    <mergeCell ref="B6:C6"/>
    <mergeCell ref="D5:E5"/>
    <mergeCell ref="D6:E6"/>
    <mergeCell ref="F5:G5"/>
    <mergeCell ref="C49:C50"/>
    <mergeCell ref="E49:E50"/>
    <mergeCell ref="G49:G50"/>
    <mergeCell ref="I49:I50"/>
    <mergeCell ref="H5:I5"/>
    <mergeCell ref="H6:I6"/>
    <mergeCell ref="F6:G6"/>
  </mergeCells>
  <conditionalFormatting sqref="J8:K50">
    <cfRule type="cellIs" priority="1" dxfId="1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  <ignoredErrors>
    <ignoredError sqref="C48:E48 F48:H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dcterms:modified xsi:type="dcterms:W3CDTF">2015-11-03T07:25:07Z</dcterms:modified>
  <cp:category/>
  <cp:version/>
  <cp:contentType/>
  <cp:contentStatus/>
</cp:coreProperties>
</file>