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Mayıs Dönemi" sheetId="1" r:id="rId1"/>
  </sheets>
  <definedNames>
    <definedName name="son_dort_yil_mayis_Kopyası">'2012-2015 Ocak-Mayıs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<sst xmlns="http://schemas.openxmlformats.org/spreadsheetml/2006/main" count="66" uniqueCount="57">
  <si>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</si>
  <si>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</si>
  <si>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</si>
  <si>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</si>
  <si>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</si>
  <si>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İSVEÇ</t>
  </si>
  <si>
    <t>BELÇİKA</t>
  </si>
  <si>
    <t>UKRAYNA</t>
  </si>
  <si>
    <t>DANİMARKA</t>
  </si>
  <si>
    <t>FİNLANDİYA</t>
  </si>
  <si>
    <t>NORVEÇ</t>
  </si>
  <si>
    <t>İRAN</t>
  </si>
  <si>
    <t>POLONYA</t>
  </si>
  <si>
    <t>İSVİÇRE</t>
  </si>
  <si>
    <t>AVUSTURYA</t>
  </si>
  <si>
    <t>KAZAKİSTAN</t>
  </si>
  <si>
    <t>FRANSA</t>
  </si>
  <si>
    <t>BELARUS (BEYAZ RUSYA)</t>
  </si>
  <si>
    <t>İSRAİL</t>
  </si>
  <si>
    <t>LİTVANYA</t>
  </si>
  <si>
    <t>ESTONYA</t>
  </si>
  <si>
    <t>ÇEK CUMHURİYETİ</t>
  </si>
  <si>
    <t>MOLDOVA</t>
  </si>
  <si>
    <t>LETONYA</t>
  </si>
  <si>
    <t>İTALYA</t>
  </si>
  <si>
    <t>ROMANYA</t>
  </si>
  <si>
    <t>SLOVAKYA</t>
  </si>
  <si>
    <t>MACARİSTAN</t>
  </si>
  <si>
    <t>AMERİKA BİRLEŞİK DEVLETLERİ</t>
  </si>
  <si>
    <t>SIRBİSTAN</t>
  </si>
  <si>
    <t>SLOVENYA</t>
  </si>
  <si>
    <t>BOSNA - HERSEK</t>
  </si>
  <si>
    <t>İSPANYA</t>
  </si>
  <si>
    <t>AZERBAYCAN</t>
  </si>
  <si>
    <t>PORTEKİZ</t>
  </si>
  <si>
    <t>YUNANİSTAN</t>
  </si>
  <si>
    <t>SURİYE</t>
  </si>
  <si>
    <t>ERMENİSTAN</t>
  </si>
  <si>
    <t>LÜBNAN</t>
  </si>
  <si>
    <t>CEZAYİR</t>
  </si>
  <si>
    <t>2012 YILI</t>
  </si>
  <si>
    <t>ZİYARETÇİ SAYISI</t>
  </si>
  <si>
    <t>MİLLİYET   PAYI (%)</t>
  </si>
  <si>
    <t>OCAK - MAYIS DÖNEMİ</t>
  </si>
  <si>
    <t>2013 YILI</t>
  </si>
  <si>
    <t>2014 YILI</t>
  </si>
  <si>
    <t>DİĞER MİLLİYETLER TOPLAMI</t>
  </si>
  <si>
    <t>YABANCI ZİYARETÇİLER TOPLAMI</t>
  </si>
  <si>
    <t>YERLİ ZİYARETÇİLER</t>
  </si>
  <si>
    <t>G E N E L  T O P L A M</t>
  </si>
  <si>
    <t>2015 / 2014 YILI</t>
  </si>
  <si>
    <t>KARŞILAŞTIRMASI</t>
  </si>
  <si>
    <t>SAYISAL     DEĞİŞİM</t>
  </si>
  <si>
    <t>ORANSAL DEĞİŞİM (%)</t>
  </si>
  <si>
    <t>2015 YILI</t>
  </si>
  <si>
    <t>ANTALYA İL KÜLTÜR VE TURİZM MÜDÜRLÜĞÜ</t>
  </si>
  <si>
    <t xml:space="preserve">2012 - 2015 YILLARINDA İLİMİZE GELEN ZİYARETÇİLERİN SAYISI VE MİLLİYETLERİNE GÖRE DAĞILIMI (OCAK-MAYIS DÖNEMİ)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</si>
</sst>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 wrapText="1"/>
    </xf>
    <xf numFmtId="3" fontId="26" fillId="33" borderId="15" xfId="0" applyNumberFormat="1" applyFont="1" applyFill="1" applyBorder="1" applyAlignment="1">
      <alignment vertical="center"/>
    </xf>
    <xf numFmtId="3" fontId="26" fillId="33" borderId="15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33" borderId="14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24" fillId="0" borderId="15" xfId="0" applyNumberFormat="1" applyFont="1" applyBorder="1" applyAlignment="1">
      <alignment vertical="center"/>
    </xf>
    <xf numFmtId="164" fontId="23" fillId="0" borderId="15" xfId="0" applyNumberFormat="1" applyFont="1" applyBorder="1" applyAlignment="1">
      <alignment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left" vertical="center"/>
    </xf>
    <xf numFmtId="164" fontId="25" fillId="0" borderId="17" xfId="0" applyNumberFormat="1" applyFont="1" applyBorder="1" applyAlignment="1">
      <alignment horizontal="left" vertical="center"/>
    </xf>
    <xf numFmtId="164" fontId="25" fillId="0" borderId="14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4.5" customHeight="1"/>
    <row r="5" spans="1:11" ht="18" customHeight="1">
      <c r="A5" s="22" t="s">
        <v>0</v>
      </c>
      <c r="B5" s="3" t="s">
        <v>40</v>
      </c>
      <c r="C5" s="4"/>
      <c r="D5" s="3" t="s">
        <v>44</v>
      </c>
      <c r="E5" s="4"/>
      <c r="F5" s="3" t="s">
        <v>45</v>
      </c>
      <c r="G5" s="4"/>
      <c r="H5" s="3" t="s">
        <v>54</v>
      </c>
      <c r="I5" s="4"/>
      <c r="J5" s="10" t="s">
        <v>50</v>
      </c>
      <c r="K5" s="11"/>
    </row>
    <row r="6" spans="1:11" ht="18" customHeight="1">
      <c r="A6" s="23"/>
      <c r="B6" s="5" t="s">
        <v>43</v>
      </c>
      <c r="C6" s="6"/>
      <c r="D6" s="5" t="s">
        <v>43</v>
      </c>
      <c r="E6" s="6"/>
      <c r="F6" s="5" t="s">
        <v>43</v>
      </c>
      <c r="G6" s="6"/>
      <c r="H6" s="5" t="s">
        <v>43</v>
      </c>
      <c r="I6" s="6"/>
      <c r="J6" s="12" t="s">
        <v>51</v>
      </c>
      <c r="K6" s="13"/>
    </row>
    <row r="7" spans="1:11" ht="34.5" customHeight="1">
      <c r="A7" s="24"/>
      <c r="B7" s="7" t="s">
        <v>41</v>
      </c>
      <c r="C7" s="7" t="s">
        <v>42</v>
      </c>
      <c r="D7" s="7" t="s">
        <v>41</v>
      </c>
      <c r="E7" s="7" t="s">
        <v>42</v>
      </c>
      <c r="F7" s="7" t="s">
        <v>41</v>
      </c>
      <c r="G7" s="7" t="s">
        <v>42</v>
      </c>
      <c r="H7" s="7" t="s">
        <v>41</v>
      </c>
      <c r="I7" s="7" t="s">
        <v>42</v>
      </c>
      <c r="J7" s="14" t="s">
        <v>52</v>
      </c>
      <c r="K7" s="14" t="s">
        <v>53</v>
      </c>
    </row>
    <row r="8" spans="1:11" ht="15" customHeight="1">
      <c r="A8" s="17" t="s">
        <v>1</v>
      </c>
      <c r="B8" s="18">
        <v>798669</v>
      </c>
      <c r="C8" s="19">
        <f>B8/B$48*100</f>
        <v>33.29033113223198</v>
      </c>
      <c r="D8" s="18">
        <v>825995</v>
      </c>
      <c r="E8" s="19">
        <f>D8/D$48*100</f>
        <v>30.959889833100444</v>
      </c>
      <c r="F8" s="18">
        <v>767694</v>
      </c>
      <c r="G8" s="19">
        <f>F8/F$48*100</f>
        <v>27.57494808778794</v>
      </c>
      <c r="H8" s="18">
        <v>870392</v>
      </c>
      <c r="I8" s="19">
        <f>H8/H$48*100</f>
        <v>34.885492848287996</v>
      </c>
      <c r="J8" s="18">
        <f>H8-F8</f>
        <v>102698</v>
      </c>
      <c r="K8" s="19">
        <f>J8/F8*100</f>
        <v>13.37746550057705</v>
      </c>
    </row>
    <row r="9" spans="1:11" ht="15" customHeight="1">
      <c r="A9" s="17" t="s">
        <v>2</v>
      </c>
      <c r="B9" s="18">
        <v>549092</v>
      </c>
      <c r="C9" s="19">
        <f aca="true" t="shared" si="0" ref="C9:C50">B9/B$48*100</f>
        <v>22.887397034390368</v>
      </c>
      <c r="D9" s="18">
        <v>688007</v>
      </c>
      <c r="E9" s="19">
        <f aca="true" t="shared" si="1" ref="E9:E48">D9/D$48*100</f>
        <v>25.78783276460746</v>
      </c>
      <c r="F9" s="18">
        <v>802821</v>
      </c>
      <c r="G9" s="19">
        <f aca="true" t="shared" si="2" ref="G9:G48">F9/F$48*100</f>
        <v>28.836681540804022</v>
      </c>
      <c r="H9" s="18">
        <v>542446</v>
      </c>
      <c r="I9" s="19">
        <f aca="true" t="shared" si="3" ref="I9:I48">H9/H$48*100</f>
        <v>21.74134878719293</v>
      </c>
      <c r="J9" s="18">
        <f aca="true" t="shared" si="4" ref="J9:J50">H9-F9</f>
        <v>-260375</v>
      </c>
      <c r="K9" s="19">
        <f aca="true" t="shared" si="5" ref="K9:K50">J9/F9*100</f>
        <v>-32.432509862098776</v>
      </c>
    </row>
    <row r="10" spans="1:11" ht="15" customHeight="1">
      <c r="A10" s="17" t="s">
        <v>3</v>
      </c>
      <c r="B10" s="18">
        <v>156522</v>
      </c>
      <c r="C10" s="19">
        <f t="shared" si="0"/>
        <v>6.524191134849623</v>
      </c>
      <c r="D10" s="18">
        <v>180104</v>
      </c>
      <c r="E10" s="19">
        <f t="shared" si="1"/>
        <v>6.750646188537125</v>
      </c>
      <c r="F10" s="18">
        <v>182502</v>
      </c>
      <c r="G10" s="19">
        <f t="shared" si="2"/>
        <v>6.555324355690516</v>
      </c>
      <c r="H10" s="18">
        <v>166701</v>
      </c>
      <c r="I10" s="19">
        <f t="shared" si="3"/>
        <v>6.681410839371751</v>
      </c>
      <c r="J10" s="18">
        <f t="shared" si="4"/>
        <v>-15801</v>
      </c>
      <c r="K10" s="19">
        <f t="shared" si="5"/>
        <v>-8.657987309728114</v>
      </c>
    </row>
    <row r="11" spans="1:11" ht="15" customHeight="1">
      <c r="A11" s="17" t="s">
        <v>4</v>
      </c>
      <c r="B11" s="18">
        <v>106951</v>
      </c>
      <c r="C11" s="19">
        <f t="shared" si="0"/>
        <v>4.45795968658273</v>
      </c>
      <c r="D11" s="18">
        <v>121524</v>
      </c>
      <c r="E11" s="19">
        <f t="shared" si="1"/>
        <v>4.554954511925252</v>
      </c>
      <c r="F11" s="18">
        <v>126510</v>
      </c>
      <c r="G11" s="19">
        <f t="shared" si="2"/>
        <v>4.544136964188925</v>
      </c>
      <c r="H11" s="18">
        <v>127212</v>
      </c>
      <c r="I11" s="19">
        <f t="shared" si="3"/>
        <v>5.098683485390964</v>
      </c>
      <c r="J11" s="18">
        <f t="shared" si="4"/>
        <v>702</v>
      </c>
      <c r="K11" s="19">
        <f t="shared" si="5"/>
        <v>0.5548968460991226</v>
      </c>
    </row>
    <row r="12" spans="1:11" ht="15" customHeight="1">
      <c r="A12" s="17" t="s">
        <v>5</v>
      </c>
      <c r="B12" s="18">
        <v>81976</v>
      </c>
      <c r="C12" s="19">
        <f t="shared" si="0"/>
        <v>3.4169451736524747</v>
      </c>
      <c r="D12" s="18">
        <v>87312</v>
      </c>
      <c r="E12" s="19">
        <f t="shared" si="1"/>
        <v>3.272622595908772</v>
      </c>
      <c r="F12" s="18">
        <v>95874</v>
      </c>
      <c r="G12" s="19">
        <f t="shared" si="2"/>
        <v>3.443716601886404</v>
      </c>
      <c r="H12" s="18">
        <v>88033</v>
      </c>
      <c r="I12" s="19">
        <f t="shared" si="3"/>
        <v>3.528380996049294</v>
      </c>
      <c r="J12" s="18">
        <f t="shared" si="4"/>
        <v>-7841</v>
      </c>
      <c r="K12" s="19">
        <f t="shared" si="5"/>
        <v>-8.178442539165989</v>
      </c>
    </row>
    <row r="13" spans="1:11" ht="15" customHeight="1">
      <c r="A13" s="17" t="s">
        <v>6</v>
      </c>
      <c r="B13" s="18">
        <v>56586</v>
      </c>
      <c r="C13" s="19">
        <f t="shared" si="0"/>
        <v>2.3586325216685244</v>
      </c>
      <c r="D13" s="18">
        <v>74673</v>
      </c>
      <c r="E13" s="19">
        <f t="shared" si="1"/>
        <v>2.7988884357739567</v>
      </c>
      <c r="F13" s="18">
        <v>69080</v>
      </c>
      <c r="G13" s="19">
        <f t="shared" si="2"/>
        <v>2.481297774770144</v>
      </c>
      <c r="H13" s="18">
        <v>62883</v>
      </c>
      <c r="I13" s="19">
        <f t="shared" si="3"/>
        <v>2.520363751940383</v>
      </c>
      <c r="J13" s="18">
        <f t="shared" si="4"/>
        <v>-6197</v>
      </c>
      <c r="K13" s="19">
        <f t="shared" si="5"/>
        <v>-8.970758540822235</v>
      </c>
    </row>
    <row r="14" spans="1:11" ht="15" customHeight="1">
      <c r="A14" s="17" t="s">
        <v>7</v>
      </c>
      <c r="B14" s="18">
        <v>77358</v>
      </c>
      <c r="C14" s="19">
        <f t="shared" si="0"/>
        <v>3.22445648413448</v>
      </c>
      <c r="D14" s="18">
        <v>88585</v>
      </c>
      <c r="E14" s="19">
        <f t="shared" si="1"/>
        <v>3.320337097518996</v>
      </c>
      <c r="F14" s="18">
        <v>72616</v>
      </c>
      <c r="G14" s="19">
        <f t="shared" si="2"/>
        <v>2.608308037242455</v>
      </c>
      <c r="H14" s="18">
        <v>57895</v>
      </c>
      <c r="I14" s="19">
        <f t="shared" si="3"/>
        <v>2.3204436718761587</v>
      </c>
      <c r="J14" s="18">
        <f t="shared" si="4"/>
        <v>-14721</v>
      </c>
      <c r="K14" s="19">
        <f t="shared" si="5"/>
        <v>-20.27239175939187</v>
      </c>
    </row>
    <row r="15" spans="1:11" ht="15" customHeight="1">
      <c r="A15" s="17" t="s">
        <v>8</v>
      </c>
      <c r="B15" s="18">
        <v>47992</v>
      </c>
      <c r="C15" s="19">
        <f t="shared" si="0"/>
        <v>2.0004151553372886</v>
      </c>
      <c r="D15" s="18">
        <v>52911</v>
      </c>
      <c r="E15" s="19">
        <f t="shared" si="1"/>
        <v>1.983206594421489</v>
      </c>
      <c r="F15" s="18">
        <v>62779</v>
      </c>
      <c r="G15" s="19">
        <f t="shared" si="2"/>
        <v>2.2549709467616514</v>
      </c>
      <c r="H15" s="18">
        <v>52182</v>
      </c>
      <c r="I15" s="19">
        <f t="shared" si="3"/>
        <v>2.091465440639808</v>
      </c>
      <c r="J15" s="18">
        <f t="shared" si="4"/>
        <v>-10597</v>
      </c>
      <c r="K15" s="19">
        <f t="shared" si="5"/>
        <v>-16.879848356934644</v>
      </c>
    </row>
    <row r="16" spans="1:11" ht="15" customHeight="1">
      <c r="A16" s="17" t="s">
        <v>9</v>
      </c>
      <c r="B16" s="18">
        <v>36521</v>
      </c>
      <c r="C16" s="19">
        <f t="shared" si="0"/>
        <v>1.5222779189880213</v>
      </c>
      <c r="D16" s="18">
        <v>44142</v>
      </c>
      <c r="E16" s="19">
        <f t="shared" si="1"/>
        <v>1.654527517736451</v>
      </c>
      <c r="F16" s="18">
        <v>42643</v>
      </c>
      <c r="G16" s="19">
        <f t="shared" si="2"/>
        <v>1.5317020991534924</v>
      </c>
      <c r="H16" s="18">
        <v>49487</v>
      </c>
      <c r="I16" s="19">
        <f t="shared" si="3"/>
        <v>1.9834492786965277</v>
      </c>
      <c r="J16" s="18">
        <f t="shared" si="4"/>
        <v>6844</v>
      </c>
      <c r="K16" s="19">
        <f t="shared" si="5"/>
        <v>16.049527472269776</v>
      </c>
    </row>
    <row r="17" spans="1:11" ht="15" customHeight="1">
      <c r="A17" s="17" t="s">
        <v>10</v>
      </c>
      <c r="B17" s="18">
        <v>66543</v>
      </c>
      <c r="C17" s="19">
        <f t="shared" si="0"/>
        <v>2.7736628121688867</v>
      </c>
      <c r="D17" s="18">
        <v>77442</v>
      </c>
      <c r="E17" s="19">
        <f t="shared" si="1"/>
        <v>2.9026759102112782</v>
      </c>
      <c r="F17" s="18">
        <v>54129</v>
      </c>
      <c r="G17" s="19">
        <f t="shared" si="2"/>
        <v>1.9442699370372487</v>
      </c>
      <c r="H17" s="18">
        <v>47924</v>
      </c>
      <c r="I17" s="19">
        <f t="shared" si="3"/>
        <v>1.9208039127902758</v>
      </c>
      <c r="J17" s="18">
        <f t="shared" si="4"/>
        <v>-6205</v>
      </c>
      <c r="K17" s="19">
        <f t="shared" si="5"/>
        <v>-11.463356056827209</v>
      </c>
    </row>
    <row r="18" spans="1:11" ht="15" customHeight="1">
      <c r="A18" s="17" t="s">
        <v>11</v>
      </c>
      <c r="B18" s="18">
        <v>27685</v>
      </c>
      <c r="C18" s="19">
        <f t="shared" si="0"/>
        <v>1.1539734450640282</v>
      </c>
      <c r="D18" s="18">
        <v>10251</v>
      </c>
      <c r="E18" s="19">
        <f t="shared" si="1"/>
        <v>0.38422730244022385</v>
      </c>
      <c r="F18" s="18">
        <v>56863</v>
      </c>
      <c r="G18" s="19">
        <f t="shared" si="2"/>
        <v>2.0424730076252855</v>
      </c>
      <c r="H18" s="18">
        <v>46218</v>
      </c>
      <c r="I18" s="19">
        <f t="shared" si="3"/>
        <v>1.8524270770666258</v>
      </c>
      <c r="J18" s="18">
        <f t="shared" si="4"/>
        <v>-10645</v>
      </c>
      <c r="K18" s="19">
        <f t="shared" si="5"/>
        <v>-18.72043332219545</v>
      </c>
    </row>
    <row r="19" spans="1:11" ht="15" customHeight="1">
      <c r="A19" s="17" t="s">
        <v>12</v>
      </c>
      <c r="B19" s="18">
        <v>40628</v>
      </c>
      <c r="C19" s="19">
        <f t="shared" si="0"/>
        <v>1.693466972225441</v>
      </c>
      <c r="D19" s="18">
        <v>35781</v>
      </c>
      <c r="E19" s="19">
        <f t="shared" si="1"/>
        <v>1.341141070004258</v>
      </c>
      <c r="F19" s="18">
        <v>40211</v>
      </c>
      <c r="G19" s="19">
        <f t="shared" si="2"/>
        <v>1.4443466245119032</v>
      </c>
      <c r="H19" s="18">
        <v>41218</v>
      </c>
      <c r="I19" s="19">
        <f t="shared" si="3"/>
        <v>1.6520260345002418</v>
      </c>
      <c r="J19" s="18">
        <f t="shared" si="4"/>
        <v>1007</v>
      </c>
      <c r="K19" s="19">
        <f t="shared" si="5"/>
        <v>2.50428987093084</v>
      </c>
    </row>
    <row r="20" spans="1:11" ht="15" customHeight="1">
      <c r="A20" s="17" t="s">
        <v>13</v>
      </c>
      <c r="B20" s="18">
        <v>35124</v>
      </c>
      <c r="C20" s="19">
        <f t="shared" si="0"/>
        <v>1.4640477978843751</v>
      </c>
      <c r="D20" s="18">
        <v>35168</v>
      </c>
      <c r="E20" s="19">
        <f t="shared" si="1"/>
        <v>1.318164644641283</v>
      </c>
      <c r="F20" s="18">
        <v>39030</v>
      </c>
      <c r="G20" s="19">
        <f t="shared" si="2"/>
        <v>1.4019260589067561</v>
      </c>
      <c r="H20" s="18">
        <v>37351</v>
      </c>
      <c r="I20" s="19">
        <f t="shared" si="3"/>
        <v>1.4970358681794007</v>
      </c>
      <c r="J20" s="18">
        <f t="shared" si="4"/>
        <v>-1679</v>
      </c>
      <c r="K20" s="19">
        <f t="shared" si="5"/>
        <v>-4.301819113502434</v>
      </c>
    </row>
    <row r="21" spans="1:11" ht="15" customHeight="1">
      <c r="A21" s="17" t="s">
        <v>14</v>
      </c>
      <c r="B21" s="18">
        <v>47425</v>
      </c>
      <c r="C21" s="19">
        <f t="shared" si="0"/>
        <v>1.9767813123410343</v>
      </c>
      <c r="D21" s="18">
        <v>45498</v>
      </c>
      <c r="E21" s="19">
        <f t="shared" si="1"/>
        <v>1.7053530198444349</v>
      </c>
      <c r="F21" s="18">
        <v>44489</v>
      </c>
      <c r="G21" s="19">
        <f t="shared" si="2"/>
        <v>1.5980089273559488</v>
      </c>
      <c r="H21" s="18">
        <v>35967</v>
      </c>
      <c r="I21" s="19">
        <f t="shared" si="3"/>
        <v>1.4415648595970256</v>
      </c>
      <c r="J21" s="18">
        <f t="shared" si="4"/>
        <v>-8522</v>
      </c>
      <c r="K21" s="19">
        <f t="shared" si="5"/>
        <v>-19.15529681494302</v>
      </c>
    </row>
    <row r="22" spans="1:11" ht="15" customHeight="1">
      <c r="A22" s="17" t="s">
        <v>15</v>
      </c>
      <c r="B22" s="18">
        <v>25882</v>
      </c>
      <c r="C22" s="19">
        <f t="shared" si="0"/>
        <v>1.078820325271706</v>
      </c>
      <c r="D22" s="18">
        <v>34926</v>
      </c>
      <c r="E22" s="19">
        <f t="shared" si="1"/>
        <v>1.3090940166839582</v>
      </c>
      <c r="F22" s="18">
        <v>32920</v>
      </c>
      <c r="G22" s="19">
        <f t="shared" si="2"/>
        <v>1.1824597965465133</v>
      </c>
      <c r="H22" s="18">
        <v>29643</v>
      </c>
      <c r="I22" s="19">
        <f t="shared" si="3"/>
        <v>1.1880976209590632</v>
      </c>
      <c r="J22" s="18">
        <f t="shared" si="4"/>
        <v>-3277</v>
      </c>
      <c r="K22" s="19">
        <f t="shared" si="5"/>
        <v>-9.954434993924666</v>
      </c>
    </row>
    <row r="23" spans="1:11" ht="15" customHeight="1">
      <c r="A23" s="17" t="s">
        <v>16</v>
      </c>
      <c r="B23" s="18">
        <v>88921</v>
      </c>
      <c r="C23" s="19">
        <f t="shared" si="0"/>
        <v>3.706428488659507</v>
      </c>
      <c r="D23" s="18">
        <v>68843</v>
      </c>
      <c r="E23" s="19">
        <f t="shared" si="1"/>
        <v>2.5803687622565925</v>
      </c>
      <c r="F23" s="18">
        <v>65183</v>
      </c>
      <c r="G23" s="19">
        <f t="shared" si="2"/>
        <v>2.3413206840307224</v>
      </c>
      <c r="H23" s="18">
        <v>26638</v>
      </c>
      <c r="I23" s="19">
        <f t="shared" si="3"/>
        <v>1.0676565943766667</v>
      </c>
      <c r="J23" s="18">
        <f t="shared" si="4"/>
        <v>-38545</v>
      </c>
      <c r="K23" s="19">
        <f t="shared" si="5"/>
        <v>-59.133516407652294</v>
      </c>
    </row>
    <row r="24" spans="1:11" ht="15" customHeight="1">
      <c r="A24" s="17" t="s">
        <v>17</v>
      </c>
      <c r="B24" s="18">
        <v>17858</v>
      </c>
      <c r="C24" s="19">
        <f t="shared" si="0"/>
        <v>0.7443618487250646</v>
      </c>
      <c r="D24" s="18">
        <v>24961</v>
      </c>
      <c r="E24" s="19">
        <f t="shared" si="1"/>
        <v>0.935586547284209</v>
      </c>
      <c r="F24" s="18">
        <v>28358</v>
      </c>
      <c r="G24" s="19">
        <f t="shared" si="2"/>
        <v>1.0185964432097823</v>
      </c>
      <c r="H24" s="18">
        <v>26035</v>
      </c>
      <c r="I24" s="19">
        <f t="shared" si="3"/>
        <v>1.0434882286431608</v>
      </c>
      <c r="J24" s="18">
        <f t="shared" si="4"/>
        <v>-2323</v>
      </c>
      <c r="K24" s="19">
        <f t="shared" si="5"/>
        <v>-8.191691938782707</v>
      </c>
    </row>
    <row r="25" spans="1:11" ht="15" customHeight="1">
      <c r="A25" s="17" t="s">
        <v>18</v>
      </c>
      <c r="B25" s="18">
        <v>7461</v>
      </c>
      <c r="C25" s="19">
        <f t="shared" si="0"/>
        <v>0.3109913626015067</v>
      </c>
      <c r="D25" s="18">
        <v>17403</v>
      </c>
      <c r="E25" s="19">
        <f t="shared" si="1"/>
        <v>0.652298092319502</v>
      </c>
      <c r="F25" s="18">
        <v>36184</v>
      </c>
      <c r="G25" s="19">
        <f t="shared" si="2"/>
        <v>1.2997000388286464</v>
      </c>
      <c r="H25" s="18">
        <v>22778</v>
      </c>
      <c r="I25" s="19">
        <f t="shared" si="3"/>
        <v>0.9129469895154183</v>
      </c>
      <c r="J25" s="18">
        <f t="shared" si="4"/>
        <v>-13406</v>
      </c>
      <c r="K25" s="19">
        <f t="shared" si="5"/>
        <v>-37.04952465177979</v>
      </c>
    </row>
    <row r="26" spans="1:11" ht="15" customHeight="1">
      <c r="A26" s="17" t="s">
        <v>19</v>
      </c>
      <c r="B26" s="18">
        <v>13302</v>
      </c>
      <c r="C26" s="19">
        <f t="shared" si="0"/>
        <v>0.5544574594994294</v>
      </c>
      <c r="D26" s="18">
        <v>16397</v>
      </c>
      <c r="E26" s="19">
        <f t="shared" si="1"/>
        <v>0.6145912670093014</v>
      </c>
      <c r="F26" s="18">
        <v>23766</v>
      </c>
      <c r="G26" s="19">
        <f t="shared" si="2"/>
        <v>0.8536555141167811</v>
      </c>
      <c r="H26" s="18">
        <v>20576</v>
      </c>
      <c r="I26" s="19">
        <f t="shared" si="3"/>
        <v>0.8246903703691829</v>
      </c>
      <c r="J26" s="18">
        <f t="shared" si="4"/>
        <v>-3190</v>
      </c>
      <c r="K26" s="19">
        <f t="shared" si="5"/>
        <v>-13.42253639653286</v>
      </c>
    </row>
    <row r="27" spans="1:11" ht="15" customHeight="1">
      <c r="A27" s="17" t="s">
        <v>20</v>
      </c>
      <c r="B27" s="18">
        <v>6622</v>
      </c>
      <c r="C27" s="19">
        <f t="shared" si="0"/>
        <v>0.276019944129095</v>
      </c>
      <c r="D27" s="18">
        <v>9289</v>
      </c>
      <c r="E27" s="19">
        <f t="shared" si="1"/>
        <v>0.34816968221317324</v>
      </c>
      <c r="F27" s="18">
        <v>12359</v>
      </c>
      <c r="G27" s="19">
        <f t="shared" si="2"/>
        <v>0.44392529239120165</v>
      </c>
      <c r="H27" s="18">
        <v>14271</v>
      </c>
      <c r="I27" s="19">
        <f t="shared" si="3"/>
        <v>0.5719846556929727</v>
      </c>
      <c r="J27" s="18">
        <f t="shared" si="4"/>
        <v>1912</v>
      </c>
      <c r="K27" s="19">
        <f t="shared" si="5"/>
        <v>15.470507322598918</v>
      </c>
    </row>
    <row r="28" spans="1:11" ht="15" customHeight="1">
      <c r="A28" s="17" t="s">
        <v>21</v>
      </c>
      <c r="B28" s="18">
        <v>13680</v>
      </c>
      <c r="C28" s="19">
        <f t="shared" si="0"/>
        <v>0.5702133548302657</v>
      </c>
      <c r="D28" s="18">
        <v>12732</v>
      </c>
      <c r="E28" s="19">
        <f t="shared" si="1"/>
        <v>0.47721997996965465</v>
      </c>
      <c r="F28" s="18">
        <v>15464</v>
      </c>
      <c r="G28" s="19">
        <f t="shared" si="2"/>
        <v>0.5554543831651059</v>
      </c>
      <c r="H28" s="18">
        <v>11007</v>
      </c>
      <c r="I28" s="19">
        <f t="shared" si="3"/>
        <v>0.4411628551056374</v>
      </c>
      <c r="J28" s="18">
        <f t="shared" si="4"/>
        <v>-4457</v>
      </c>
      <c r="K28" s="19">
        <f t="shared" si="5"/>
        <v>-28.821779617175373</v>
      </c>
    </row>
    <row r="29" spans="1:11" ht="15" customHeight="1">
      <c r="A29" s="17" t="s">
        <v>22</v>
      </c>
      <c r="B29" s="18">
        <v>8776</v>
      </c>
      <c r="C29" s="19">
        <f t="shared" si="0"/>
        <v>0.3658035381571938</v>
      </c>
      <c r="D29" s="18">
        <v>9142</v>
      </c>
      <c r="E29" s="19">
        <f t="shared" si="1"/>
        <v>0.3426598379581042</v>
      </c>
      <c r="F29" s="18">
        <v>8638</v>
      </c>
      <c r="G29" s="19">
        <f t="shared" si="2"/>
        <v>0.310269979421895</v>
      </c>
      <c r="H29" s="18">
        <v>9700</v>
      </c>
      <c r="I29" s="19">
        <f t="shared" si="3"/>
        <v>0.3887780225787847</v>
      </c>
      <c r="J29" s="18">
        <f t="shared" si="4"/>
        <v>1062</v>
      </c>
      <c r="K29" s="19">
        <f t="shared" si="5"/>
        <v>12.294512618661727</v>
      </c>
    </row>
    <row r="30" spans="1:11" ht="15" customHeight="1">
      <c r="A30" s="17" t="s">
        <v>23</v>
      </c>
      <c r="B30" s="18">
        <v>6408</v>
      </c>
      <c r="C30" s="19">
        <f t="shared" si="0"/>
        <v>0.2670999398941771</v>
      </c>
      <c r="D30" s="18">
        <v>8257</v>
      </c>
      <c r="E30" s="19">
        <f t="shared" si="1"/>
        <v>0.309488326626566</v>
      </c>
      <c r="F30" s="18">
        <v>10201</v>
      </c>
      <c r="G30" s="19">
        <f t="shared" si="2"/>
        <v>0.3664116763235414</v>
      </c>
      <c r="H30" s="18">
        <v>9493</v>
      </c>
      <c r="I30" s="19">
        <f t="shared" si="3"/>
        <v>0.38048141941653635</v>
      </c>
      <c r="J30" s="18">
        <f t="shared" si="4"/>
        <v>-708</v>
      </c>
      <c r="K30" s="19">
        <f t="shared" si="5"/>
        <v>-6.9404960298009994</v>
      </c>
    </row>
    <row r="31" spans="1:11" ht="15" customHeight="1">
      <c r="A31" s="17" t="s">
        <v>24</v>
      </c>
      <c r="B31" s="18">
        <v>7099</v>
      </c>
      <c r="C31" s="19">
        <f t="shared" si="0"/>
        <v>0.2959023834751503</v>
      </c>
      <c r="D31" s="18">
        <v>9231</v>
      </c>
      <c r="E31" s="19">
        <f t="shared" si="1"/>
        <v>0.345995730058112</v>
      </c>
      <c r="F31" s="18">
        <v>5507</v>
      </c>
      <c r="G31" s="19">
        <f t="shared" si="2"/>
        <v>0.19780698965922386</v>
      </c>
      <c r="H31" s="18">
        <v>7631</v>
      </c>
      <c r="I31" s="19">
        <f t="shared" si="3"/>
        <v>0.30585207116481505</v>
      </c>
      <c r="J31" s="18">
        <f t="shared" si="4"/>
        <v>2124</v>
      </c>
      <c r="K31" s="19">
        <f t="shared" si="5"/>
        <v>38.56909388051571</v>
      </c>
    </row>
    <row r="32" spans="1:11" ht="15" customHeight="1">
      <c r="A32" s="17" t="s">
        <v>25</v>
      </c>
      <c r="B32" s="18">
        <v>6815</v>
      </c>
      <c r="C32" s="19">
        <f t="shared" si="0"/>
        <v>0.2840646208456331</v>
      </c>
      <c r="D32" s="18">
        <v>7729</v>
      </c>
      <c r="E32" s="19">
        <f t="shared" si="1"/>
        <v>0.2896978656287669</v>
      </c>
      <c r="F32" s="18">
        <v>8353</v>
      </c>
      <c r="G32" s="19">
        <f t="shared" si="2"/>
        <v>0.3000330097373337</v>
      </c>
      <c r="H32" s="18">
        <v>6684</v>
      </c>
      <c r="I32" s="19">
        <f t="shared" si="3"/>
        <v>0.26789611370274197</v>
      </c>
      <c r="J32" s="18">
        <f t="shared" si="4"/>
        <v>-1669</v>
      </c>
      <c r="K32" s="19">
        <f t="shared" si="5"/>
        <v>-19.980845205315457</v>
      </c>
    </row>
    <row r="33" spans="1:11" ht="15" customHeight="1">
      <c r="A33" s="17" t="s">
        <v>26</v>
      </c>
      <c r="B33" s="18">
        <v>3940</v>
      </c>
      <c r="C33" s="19">
        <f t="shared" si="0"/>
        <v>0.16422811535316129</v>
      </c>
      <c r="D33" s="18">
        <v>4819</v>
      </c>
      <c r="E33" s="19">
        <f t="shared" si="1"/>
        <v>0.18062543853862437</v>
      </c>
      <c r="F33" s="18">
        <v>5606</v>
      </c>
      <c r="G33" s="19">
        <f t="shared" si="2"/>
        <v>0.20136298965491356</v>
      </c>
      <c r="H33" s="18">
        <v>4863</v>
      </c>
      <c r="I33" s="19">
        <f t="shared" si="3"/>
        <v>0.19491005400006492</v>
      </c>
      <c r="J33" s="18">
        <f t="shared" si="4"/>
        <v>-743</v>
      </c>
      <c r="K33" s="19">
        <f t="shared" si="5"/>
        <v>-13.25365679628969</v>
      </c>
    </row>
    <row r="34" spans="1:11" ht="15" customHeight="1">
      <c r="A34" s="17" t="s">
        <v>27</v>
      </c>
      <c r="B34" s="18">
        <v>5005</v>
      </c>
      <c r="C34" s="19">
        <f t="shared" si="0"/>
        <v>0.20861972521385086</v>
      </c>
      <c r="D34" s="18">
        <v>4783</v>
      </c>
      <c r="E34" s="19">
        <f t="shared" si="1"/>
        <v>0.17927608892513808</v>
      </c>
      <c r="F34" s="18">
        <v>4160</v>
      </c>
      <c r="G34" s="19">
        <f t="shared" si="2"/>
        <v>0.1494238382027186</v>
      </c>
      <c r="H34" s="18">
        <v>4574</v>
      </c>
      <c r="I34" s="19">
        <f t="shared" si="3"/>
        <v>0.18332687373972795</v>
      </c>
      <c r="J34" s="18">
        <f t="shared" si="4"/>
        <v>414</v>
      </c>
      <c r="K34" s="19">
        <f t="shared" si="5"/>
        <v>9.951923076923077</v>
      </c>
    </row>
    <row r="35" spans="1:11" ht="15" customHeight="1">
      <c r="A35" s="17" t="s">
        <v>28</v>
      </c>
      <c r="B35" s="18">
        <v>2660</v>
      </c>
      <c r="C35" s="19">
        <f t="shared" si="0"/>
        <v>0.11087481899477389</v>
      </c>
      <c r="D35" s="18">
        <v>5828</v>
      </c>
      <c r="E35" s="19">
        <f t="shared" si="1"/>
        <v>0.21844470964994872</v>
      </c>
      <c r="F35" s="18">
        <v>3100</v>
      </c>
      <c r="G35" s="19">
        <f t="shared" si="2"/>
        <v>0.11134949481452587</v>
      </c>
      <c r="H35" s="18">
        <v>3438</v>
      </c>
      <c r="I35" s="19">
        <f t="shared" si="3"/>
        <v>0.13779575686864554</v>
      </c>
      <c r="J35" s="18">
        <f t="shared" si="4"/>
        <v>338</v>
      </c>
      <c r="K35" s="19">
        <f t="shared" si="5"/>
        <v>10.903225806451614</v>
      </c>
    </row>
    <row r="36" spans="1:11" ht="15" customHeight="1">
      <c r="A36" s="17" t="s">
        <v>29</v>
      </c>
      <c r="B36" s="18">
        <v>3261</v>
      </c>
      <c r="C36" s="19">
        <f t="shared" si="0"/>
        <v>0.13592585892554798</v>
      </c>
      <c r="D36" s="18">
        <v>3282</v>
      </c>
      <c r="E36" s="19">
        <f t="shared" si="1"/>
        <v>0.12301570642950098</v>
      </c>
      <c r="F36" s="18">
        <v>3503</v>
      </c>
      <c r="G36" s="19">
        <f t="shared" si="2"/>
        <v>0.12582492914041424</v>
      </c>
      <c r="H36" s="18">
        <v>3420</v>
      </c>
      <c r="I36" s="19">
        <f t="shared" si="3"/>
        <v>0.13707431311540655</v>
      </c>
      <c r="J36" s="18">
        <f t="shared" si="4"/>
        <v>-83</v>
      </c>
      <c r="K36" s="19">
        <f t="shared" si="5"/>
        <v>-2.3693976591493007</v>
      </c>
    </row>
    <row r="37" spans="1:11" ht="15" customHeight="1">
      <c r="A37" s="17" t="s">
        <v>30</v>
      </c>
      <c r="B37" s="18">
        <v>4982</v>
      </c>
      <c r="C37" s="19">
        <f t="shared" si="0"/>
        <v>0.20766103316991108</v>
      </c>
      <c r="D37" s="18">
        <v>4322</v>
      </c>
      <c r="E37" s="19">
        <f t="shared" si="1"/>
        <v>0.16199691748577186</v>
      </c>
      <c r="F37" s="18">
        <v>3575</v>
      </c>
      <c r="G37" s="19">
        <f t="shared" si="2"/>
        <v>0.1284111109554613</v>
      </c>
      <c r="H37" s="18">
        <v>3237</v>
      </c>
      <c r="I37" s="19">
        <f t="shared" si="3"/>
        <v>0.1297396349574769</v>
      </c>
      <c r="J37" s="18">
        <f t="shared" si="4"/>
        <v>-338</v>
      </c>
      <c r="K37" s="19">
        <f t="shared" si="5"/>
        <v>-9.454545454545455</v>
      </c>
    </row>
    <row r="38" spans="1:11" ht="15" customHeight="1">
      <c r="A38" s="17" t="s">
        <v>31</v>
      </c>
      <c r="B38" s="18">
        <v>1892</v>
      </c>
      <c r="C38" s="19">
        <f t="shared" si="0"/>
        <v>0.07886284117974142</v>
      </c>
      <c r="D38" s="18">
        <v>2100</v>
      </c>
      <c r="E38" s="19">
        <f t="shared" si="1"/>
        <v>0.07871206078670082</v>
      </c>
      <c r="F38" s="18">
        <v>2079</v>
      </c>
      <c r="G38" s="19">
        <f t="shared" si="2"/>
        <v>0.07467599990948363</v>
      </c>
      <c r="H38" s="18">
        <v>2762</v>
      </c>
      <c r="I38" s="19">
        <f t="shared" si="3"/>
        <v>0.11070153591367043</v>
      </c>
      <c r="J38" s="18">
        <f t="shared" si="4"/>
        <v>683</v>
      </c>
      <c r="K38" s="19">
        <f t="shared" si="5"/>
        <v>32.85233285233286</v>
      </c>
    </row>
    <row r="39" spans="1:11" ht="15" customHeight="1">
      <c r="A39" s="17" t="s">
        <v>32</v>
      </c>
      <c r="B39" s="18">
        <v>3574</v>
      </c>
      <c r="C39" s="19">
        <f t="shared" si="0"/>
        <v>0.14897240717568488</v>
      </c>
      <c r="D39" s="18">
        <v>2780</v>
      </c>
      <c r="E39" s="19">
        <f t="shared" si="1"/>
        <v>0.10419977570810869</v>
      </c>
      <c r="F39" s="18">
        <v>3398</v>
      </c>
      <c r="G39" s="19">
        <f t="shared" si="2"/>
        <v>0.12205341399347061</v>
      </c>
      <c r="H39" s="18">
        <v>2013</v>
      </c>
      <c r="I39" s="19">
        <f t="shared" si="3"/>
        <v>0.08068145973722614</v>
      </c>
      <c r="J39" s="18">
        <f t="shared" si="4"/>
        <v>-1385</v>
      </c>
      <c r="K39" s="19">
        <f t="shared" si="5"/>
        <v>-40.75927015891701</v>
      </c>
    </row>
    <row r="40" spans="1:11" ht="15" customHeight="1">
      <c r="A40" s="17" t="s">
        <v>33</v>
      </c>
      <c r="B40" s="18">
        <v>1054</v>
      </c>
      <c r="C40" s="19">
        <f t="shared" si="0"/>
        <v>0.043933104970109646</v>
      </c>
      <c r="D40" s="18">
        <v>1615</v>
      </c>
      <c r="E40" s="19">
        <f t="shared" si="1"/>
        <v>0.060533322938343716</v>
      </c>
      <c r="F40" s="18">
        <v>1885</v>
      </c>
      <c r="G40" s="19">
        <f t="shared" si="2"/>
        <v>0.06770767668560686</v>
      </c>
      <c r="H40" s="18">
        <v>1737</v>
      </c>
      <c r="I40" s="19">
        <f t="shared" si="3"/>
        <v>0.06961932218756176</v>
      </c>
      <c r="J40" s="18">
        <f t="shared" si="4"/>
        <v>-148</v>
      </c>
      <c r="K40" s="19">
        <f t="shared" si="5"/>
        <v>-7.851458885941645</v>
      </c>
    </row>
    <row r="41" spans="1:11" ht="15" customHeight="1">
      <c r="A41" s="17" t="s">
        <v>34</v>
      </c>
      <c r="B41" s="18">
        <v>1178</v>
      </c>
      <c r="C41" s="19">
        <f t="shared" si="0"/>
        <v>0.049101705554828436</v>
      </c>
      <c r="D41" s="18">
        <v>1311</v>
      </c>
      <c r="E41" s="19">
        <f t="shared" si="1"/>
        <v>0.049138815091126074</v>
      </c>
      <c r="F41" s="18">
        <v>1171</v>
      </c>
      <c r="G41" s="19">
        <f t="shared" si="2"/>
        <v>0.042061373686390256</v>
      </c>
      <c r="H41" s="18">
        <v>1378</v>
      </c>
      <c r="I41" s="19">
        <f t="shared" si="3"/>
        <v>0.05523052733129539</v>
      </c>
      <c r="J41" s="18">
        <f t="shared" si="4"/>
        <v>207</v>
      </c>
      <c r="K41" s="19">
        <f t="shared" si="5"/>
        <v>17.67719897523484</v>
      </c>
    </row>
    <row r="42" spans="1:11" ht="15" customHeight="1">
      <c r="A42" s="17" t="s">
        <v>35</v>
      </c>
      <c r="B42" s="18">
        <v>1288</v>
      </c>
      <c r="C42" s="19">
        <f t="shared" si="0"/>
        <v>0.05368675446062735</v>
      </c>
      <c r="D42" s="18">
        <v>1257</v>
      </c>
      <c r="E42" s="19">
        <f t="shared" si="1"/>
        <v>0.04711479067089663</v>
      </c>
      <c r="F42" s="18">
        <v>1409</v>
      </c>
      <c r="G42" s="19">
        <f t="shared" si="2"/>
        <v>0.05061014135279579</v>
      </c>
      <c r="H42" s="18">
        <v>1302</v>
      </c>
      <c r="I42" s="19">
        <f t="shared" si="3"/>
        <v>0.05218443148428635</v>
      </c>
      <c r="J42" s="18">
        <f t="shared" si="4"/>
        <v>-107</v>
      </c>
      <c r="K42" s="19">
        <f t="shared" si="5"/>
        <v>-7.594038325053229</v>
      </c>
    </row>
    <row r="43" spans="1:11" ht="15" customHeight="1">
      <c r="A43" s="17" t="s">
        <v>36</v>
      </c>
      <c r="B43" s="18">
        <v>543</v>
      </c>
      <c r="C43" s="19">
        <f t="shared" si="0"/>
        <v>0.022633468689534666</v>
      </c>
      <c r="D43" s="18">
        <v>1312</v>
      </c>
      <c r="E43" s="19">
        <f t="shared" si="1"/>
        <v>0.04917629702483403</v>
      </c>
      <c r="F43" s="18">
        <v>1182</v>
      </c>
      <c r="G43" s="19">
        <f t="shared" si="2"/>
        <v>0.042456484797022444</v>
      </c>
      <c r="H43" s="18">
        <v>1284</v>
      </c>
      <c r="I43" s="19">
        <f t="shared" si="3"/>
        <v>0.05146298773104737</v>
      </c>
      <c r="J43" s="18">
        <f t="shared" si="4"/>
        <v>102</v>
      </c>
      <c r="K43" s="19">
        <f t="shared" si="5"/>
        <v>8.629441624365482</v>
      </c>
    </row>
    <row r="44" spans="1:11" ht="15" customHeight="1">
      <c r="A44" s="17" t="s">
        <v>37</v>
      </c>
      <c r="B44" s="18">
        <v>321</v>
      </c>
      <c r="C44" s="19">
        <f t="shared" si="0"/>
        <v>0.013380006352376846</v>
      </c>
      <c r="D44" s="18">
        <v>635</v>
      </c>
      <c r="E44" s="19">
        <f t="shared" si="1"/>
        <v>0.023801027904550007</v>
      </c>
      <c r="F44" s="18">
        <v>815</v>
      </c>
      <c r="G44" s="19">
        <f t="shared" si="2"/>
        <v>0.02927414137865761</v>
      </c>
      <c r="H44" s="18">
        <v>367</v>
      </c>
      <c r="I44" s="19">
        <f t="shared" si="3"/>
        <v>0.014709436524372574</v>
      </c>
      <c r="J44" s="18">
        <f t="shared" si="4"/>
        <v>-448</v>
      </c>
      <c r="K44" s="19">
        <f t="shared" si="5"/>
        <v>-54.969325153374236</v>
      </c>
    </row>
    <row r="45" spans="1:11" ht="15" customHeight="1">
      <c r="A45" s="17" t="s">
        <v>38</v>
      </c>
      <c r="B45" s="18">
        <v>167</v>
      </c>
      <c r="C45" s="19">
        <f t="shared" si="0"/>
        <v>0.00696093788425836</v>
      </c>
      <c r="D45" s="18">
        <v>661</v>
      </c>
      <c r="E45" s="19">
        <f t="shared" si="1"/>
        <v>0.02477555818095678</v>
      </c>
      <c r="F45" s="18">
        <v>242</v>
      </c>
      <c r="G45" s="19">
        <f t="shared" si="2"/>
        <v>0.008692444433908148</v>
      </c>
      <c r="H45" s="18">
        <v>256</v>
      </c>
      <c r="I45" s="19">
        <f t="shared" si="3"/>
        <v>0.010260533379398853</v>
      </c>
      <c r="J45" s="18">
        <f t="shared" si="4"/>
        <v>14</v>
      </c>
      <c r="K45" s="19">
        <f t="shared" si="5"/>
        <v>5.785123966942149</v>
      </c>
    </row>
    <row r="46" spans="1:11" ht="15" customHeight="1">
      <c r="A46" s="17" t="s">
        <v>39</v>
      </c>
      <c r="B46" s="18">
        <v>466</v>
      </c>
      <c r="C46" s="19">
        <f t="shared" si="0"/>
        <v>0.019423934455475425</v>
      </c>
      <c r="D46" s="18">
        <v>242</v>
      </c>
      <c r="E46" s="19">
        <f t="shared" si="1"/>
        <v>0.00907062795732457</v>
      </c>
      <c r="F46" s="18">
        <v>229</v>
      </c>
      <c r="G46" s="19">
        <f t="shared" si="2"/>
        <v>0.008225494939524652</v>
      </c>
      <c r="H46" s="18">
        <v>175</v>
      </c>
      <c r="I46" s="19">
        <f t="shared" si="3"/>
        <v>0.007014036489823435</v>
      </c>
      <c r="J46" s="18">
        <f t="shared" si="4"/>
        <v>-54</v>
      </c>
      <c r="K46" s="19">
        <f t="shared" si="5"/>
        <v>-23.580786026200872</v>
      </c>
    </row>
    <row r="47" spans="1:11" ht="15.75" customHeight="1">
      <c r="A47" s="8" t="s">
        <v>46</v>
      </c>
      <c r="B47" s="18">
        <v>36875</v>
      </c>
      <c r="C47" s="19">
        <f t="shared" si="0"/>
        <v>1.5370334400121377</v>
      </c>
      <c r="D47" s="18">
        <v>46702</v>
      </c>
      <c r="E47" s="19">
        <f t="shared" si="1"/>
        <v>1.7504812680288102</v>
      </c>
      <c r="F47" s="18">
        <v>47499</v>
      </c>
      <c r="G47" s="19">
        <f t="shared" si="2"/>
        <v>1.7061256949016657</v>
      </c>
      <c r="H47" s="18">
        <v>53826</v>
      </c>
      <c r="I47" s="19">
        <f t="shared" si="3"/>
        <v>2.1573573034356355</v>
      </c>
      <c r="J47" s="18">
        <f t="shared" si="4"/>
        <v>6327</v>
      </c>
      <c r="K47" s="19">
        <f t="shared" si="5"/>
        <v>13.320280426956357</v>
      </c>
    </row>
    <row r="48" spans="1:11" ht="15.75" customHeight="1">
      <c r="A48" s="8" t="s">
        <v>47</v>
      </c>
      <c r="B48" s="18">
        <f>SUM(B8:B47)</f>
        <v>2399102</v>
      </c>
      <c r="C48" s="19">
        <f t="shared" si="0"/>
        <v>100</v>
      </c>
      <c r="D48" s="18">
        <f aca="true" t="shared" si="6" ref="C48:H48">SUM(D8:D47)</f>
        <v>2667952</v>
      </c>
      <c r="E48" s="19">
        <f t="shared" si="1"/>
        <v>100</v>
      </c>
      <c r="F48" s="18">
        <f t="shared" si="6"/>
        <v>2784027</v>
      </c>
      <c r="G48" s="19">
        <f t="shared" si="2"/>
        <v>100</v>
      </c>
      <c r="H48" s="18">
        <f t="shared" si="6"/>
        <v>2494997</v>
      </c>
      <c r="I48" s="19">
        <f t="shared" si="3"/>
        <v>100</v>
      </c>
      <c r="J48" s="18">
        <f t="shared" si="4"/>
        <v>-289030</v>
      </c>
      <c r="K48" s="19">
        <f t="shared" si="5"/>
        <v>-10.381724027820132</v>
      </c>
    </row>
    <row r="49" spans="1:11" ht="15.75" customHeight="1">
      <c r="A49" s="9" t="s">
        <v>48</v>
      </c>
      <c r="B49" s="18">
        <v>132631</v>
      </c>
      <c r="C49" s="20">
        <f>B49/B50*100</f>
        <v>5.238743579990465</v>
      </c>
      <c r="D49" s="18">
        <v>130635</v>
      </c>
      <c r="E49" s="20">
        <f>D49/D50*100</f>
        <v>4.667891332304481</v>
      </c>
      <c r="F49" s="18">
        <v>125335</v>
      </c>
      <c r="G49" s="20">
        <f>F49/F50*100</f>
        <v>4.307989174258823</v>
      </c>
      <c r="H49" s="18">
        <v>140906</v>
      </c>
      <c r="I49" s="20">
        <f>H49/H50*100</f>
        <v>5.345644357929712</v>
      </c>
      <c r="J49" s="18">
        <f t="shared" si="4"/>
        <v>15571</v>
      </c>
      <c r="K49" s="19">
        <f t="shared" si="5"/>
        <v>12.42350500658236</v>
      </c>
    </row>
    <row r="50" spans="1:11" ht="15.75" customHeight="1">
      <c r="A50" s="8" t="s">
        <v>49</v>
      </c>
      <c r="B50" s="18">
        <f>B49+B48</f>
        <v>2531733</v>
      </c>
      <c r="C50" s="21"/>
      <c r="D50" s="18">
        <f aca="true" t="shared" si="7" ref="C50:H50">D49+D48</f>
        <v>2798587</v>
      </c>
      <c r="E50" s="21"/>
      <c r="F50" s="18">
        <f t="shared" si="7"/>
        <v>2909362</v>
      </c>
      <c r="G50" s="21"/>
      <c r="H50" s="18">
        <f t="shared" si="7"/>
        <v>2635903</v>
      </c>
      <c r="I50" s="21"/>
      <c r="J50" s="18">
        <f t="shared" si="4"/>
        <v>-273459</v>
      </c>
      <c r="K50" s="19">
        <f t="shared" si="5"/>
        <v>-9.399277229853142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A5:A7"/>
    <mergeCell ref="J5:K5"/>
    <mergeCell ref="J6:K6"/>
    <mergeCell ref="A2:K2"/>
    <mergeCell ref="A3:K3"/>
    <mergeCell ref="B6:C6"/>
    <mergeCell ref="B5:C5"/>
    <mergeCell ref="D5:E5"/>
    <mergeCell ref="D6:E6"/>
    <mergeCell ref="F5:G5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F48 G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2015-06-02T06:38:30Z</cp:lastPrinted>
  <dcterms:modified xsi:type="dcterms:W3CDTF">2015-06-02T06:40:41Z</dcterms:modified>
  <cp:category/>
  <cp:version/>
  <cp:contentType/>
  <cp:contentStatus/>
</cp:coreProperties>
</file>