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055" windowHeight="10770" activeTab="0"/>
  </bookViews>
  <sheets>
    <sheet name="Ocak-Şubat Dönemi" sheetId="1" r:id="rId1"/>
  </sheets>
  <definedNames>
    <definedName name="Kümülatif_Toplam">'Ocak-Şubat Dönemi'!$A$7:$H$46</definedName>
  </definedNames>
  <calcPr fullCalcOnLoad="1"/>
</workbook>
</file>

<file path=xl/sharedStrings.xml><?xml version="1.0" encoding="utf-8"?>
<sst xmlns="http://schemas.openxmlformats.org/spreadsheetml/2006/main" count="66" uniqueCount="57">
  <si>
    <t>MİLLİYETLER</t>
  </si>
  <si>
    <t>ALMANYA</t>
  </si>
  <si>
    <t>RUSYA FEDERASYONU</t>
  </si>
  <si>
    <t>HOLLANDA</t>
  </si>
  <si>
    <t>İNGİLTERE</t>
  </si>
  <si>
    <t>BELÇİKA</t>
  </si>
  <si>
    <t>NORVEÇ</t>
  </si>
  <si>
    <t>AVUSTURYA</t>
  </si>
  <si>
    <t>DANİMARKA</t>
  </si>
  <si>
    <t>FİNLANDİYA</t>
  </si>
  <si>
    <t>İSVEÇ</t>
  </si>
  <si>
    <t>İSVİÇRE</t>
  </si>
  <si>
    <t>POLONYA</t>
  </si>
  <si>
    <t>İSRAİL</t>
  </si>
  <si>
    <t>UKRAYNA</t>
  </si>
  <si>
    <t>FRANSA</t>
  </si>
  <si>
    <t>İTALYA</t>
  </si>
  <si>
    <t>ÇEK CUMHURİYETİ</t>
  </si>
  <si>
    <t>SLOVAKYA</t>
  </si>
  <si>
    <t>KAZAKİSTAN</t>
  </si>
  <si>
    <t>AMERİKA BİRLEŞİK DEVLETLERİ</t>
  </si>
  <si>
    <t>SLOVENYA</t>
  </si>
  <si>
    <t>MACARİSTAN</t>
  </si>
  <si>
    <t>BELARUS (BEYAZ RUSYA)</t>
  </si>
  <si>
    <t>ESTONYA</t>
  </si>
  <si>
    <t>SURİYE</t>
  </si>
  <si>
    <t>SIRBİSTAN</t>
  </si>
  <si>
    <t>ROMANYA</t>
  </si>
  <si>
    <t>YUNANİSTAN</t>
  </si>
  <si>
    <t>İSPANYA</t>
  </si>
  <si>
    <t>AZERBAYCAN</t>
  </si>
  <si>
    <t>PORTEKİZ</t>
  </si>
  <si>
    <t>BOSNA - HERSEK</t>
  </si>
  <si>
    <t>LETONYA</t>
  </si>
  <si>
    <t>İRAN</t>
  </si>
  <si>
    <t>MOLDOVA</t>
  </si>
  <si>
    <t>LİTVANYA</t>
  </si>
  <si>
    <t>ERMENİSTAN</t>
  </si>
  <si>
    <t>LÜBNAN</t>
  </si>
  <si>
    <t>CEZAYİR</t>
  </si>
  <si>
    <t>OCAK - ŞUBAT  DÖNEMİ</t>
  </si>
  <si>
    <t>ZİYARETÇİ SAYISI</t>
  </si>
  <si>
    <t>MİLLİYET   PAYI (%)</t>
  </si>
  <si>
    <t>2012 YILI</t>
  </si>
  <si>
    <t>2013 YILI</t>
  </si>
  <si>
    <t>2014 YILI</t>
  </si>
  <si>
    <t>DİĞER MİLLİYETLER TOPLAMI</t>
  </si>
  <si>
    <t>YABANCI ZİYARETÇİLER TOPLAMI</t>
  </si>
  <si>
    <t>YERLİ ZİYARETÇİLER</t>
  </si>
  <si>
    <t>G E N E L  T O P L A M</t>
  </si>
  <si>
    <t>KARŞILAŞTIRMASI</t>
  </si>
  <si>
    <t>SAYISAL DEĞİŞİM</t>
  </si>
  <si>
    <t>ORANSAL DEĞİŞİM (%)</t>
  </si>
  <si>
    <t>ANTALYA İL KÜLTÜR VE TURİZM MÜDÜRLÜĞÜ</t>
  </si>
  <si>
    <t>2015 / 2014 YILI</t>
  </si>
  <si>
    <t xml:space="preserve">2012 - 2015 YILLARINDA İLİMİZE GELEN ZİYARETÇİLERİN SAYISI VE MİLLİYETLERİNE GÖRE DAĞILIMI (OCAK-ŞUBAT DÖNEMİ) </t>
  </si>
  <si>
    <t>2015 YILI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</si>
</sst>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##\ ###\ ##0"/>
    <numFmt numFmtId="165" formatCode="[$-41F]dd\ mmmm\ yyyy\ dddd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18"/>
      <name val="Arial"/>
      <family val="2"/>
    </font>
    <font>
      <b/>
      <sz val="16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4" tint="-0.4999699890613556"/>
      <name val="Arial"/>
      <family val="2"/>
    </font>
    <font>
      <b/>
      <sz val="16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8" fillId="0" borderId="1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 wrapText="1"/>
    </xf>
    <xf numFmtId="164" fontId="8" fillId="0" borderId="11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horizontal="center" vertical="center"/>
    </xf>
    <xf numFmtId="3" fontId="9" fillId="0" borderId="15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5" customHeight="1"/>
  <cols>
    <col min="1" max="1" width="45.7109375" style="3" customWidth="1"/>
    <col min="2" max="2" width="15.7109375" style="2" customWidth="1"/>
    <col min="3" max="3" width="14.7109375" style="2" customWidth="1"/>
    <col min="4" max="4" width="15.7109375" style="2" customWidth="1"/>
    <col min="5" max="5" width="14.7109375" style="2" customWidth="1"/>
    <col min="6" max="6" width="15.7109375" style="2" customWidth="1"/>
    <col min="7" max="7" width="14.7109375" style="2" customWidth="1"/>
    <col min="8" max="8" width="15.7109375" style="2" customWidth="1"/>
    <col min="9" max="9" width="14.7109375" style="2" customWidth="1"/>
    <col min="10" max="11" width="16.7109375" style="2" customWidth="1"/>
    <col min="12" max="16384" width="9.140625" style="2" customWidth="1"/>
  </cols>
  <sheetData>
    <row r="1" ht="4.5" customHeight="1"/>
    <row r="2" spans="1:11" ht="25.5" customHeight="1">
      <c r="A2" s="15" t="s">
        <v>53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1.75" customHeight="1">
      <c r="A3" s="16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4.5" customHeight="1"/>
    <row r="5" spans="1:11" ht="18" customHeight="1">
      <c r="A5" s="10" t="s">
        <v>0</v>
      </c>
      <c r="B5" s="17" t="s">
        <v>43</v>
      </c>
      <c r="C5" s="18"/>
      <c r="D5" s="17" t="s">
        <v>44</v>
      </c>
      <c r="E5" s="18"/>
      <c r="F5" s="17" t="s">
        <v>45</v>
      </c>
      <c r="G5" s="18"/>
      <c r="H5" s="17" t="s">
        <v>56</v>
      </c>
      <c r="I5" s="18"/>
      <c r="J5" s="11" t="s">
        <v>54</v>
      </c>
      <c r="K5" s="12"/>
    </row>
    <row r="6" spans="1:11" ht="18" customHeight="1">
      <c r="A6" s="10"/>
      <c r="B6" s="19" t="s">
        <v>40</v>
      </c>
      <c r="C6" s="20"/>
      <c r="D6" s="19" t="s">
        <v>40</v>
      </c>
      <c r="E6" s="20"/>
      <c r="F6" s="19" t="s">
        <v>40</v>
      </c>
      <c r="G6" s="20"/>
      <c r="H6" s="19" t="s">
        <v>40</v>
      </c>
      <c r="I6" s="20"/>
      <c r="J6" s="13" t="s">
        <v>50</v>
      </c>
      <c r="K6" s="14"/>
    </row>
    <row r="7" spans="1:11" ht="34.5" customHeight="1">
      <c r="A7" s="10"/>
      <c r="B7" s="1" t="s">
        <v>41</v>
      </c>
      <c r="C7" s="1" t="s">
        <v>42</v>
      </c>
      <c r="D7" s="1" t="s">
        <v>41</v>
      </c>
      <c r="E7" s="1" t="s">
        <v>42</v>
      </c>
      <c r="F7" s="1" t="s">
        <v>41</v>
      </c>
      <c r="G7" s="1" t="s">
        <v>42</v>
      </c>
      <c r="H7" s="1" t="s">
        <v>41</v>
      </c>
      <c r="I7" s="1" t="s">
        <v>42</v>
      </c>
      <c r="J7" s="8" t="s">
        <v>51</v>
      </c>
      <c r="K7" s="8" t="s">
        <v>52</v>
      </c>
    </row>
    <row r="8" spans="1:11" ht="15" customHeight="1">
      <c r="A8" s="6" t="s">
        <v>1</v>
      </c>
      <c r="B8" s="7">
        <v>139430</v>
      </c>
      <c r="C8" s="9">
        <f>B8/B$48*100</f>
        <v>51.98887364276339</v>
      </c>
      <c r="D8" s="7">
        <v>121601</v>
      </c>
      <c r="E8" s="9">
        <f>D8/D$48*100</f>
        <v>48.39648173207037</v>
      </c>
      <c r="F8" s="7">
        <v>104057</v>
      </c>
      <c r="G8" s="9">
        <f>F8/F$48*100</f>
        <v>43.11134864605084</v>
      </c>
      <c r="H8" s="7">
        <v>121059</v>
      </c>
      <c r="I8" s="9">
        <f>H8/H$48*100</f>
        <v>51.6520603821243</v>
      </c>
      <c r="J8" s="7">
        <f>H8-F8</f>
        <v>17002</v>
      </c>
      <c r="K8" s="9">
        <f>J8/F8*100</f>
        <v>16.339121827459948</v>
      </c>
    </row>
    <row r="9" spans="1:11" ht="15" customHeight="1">
      <c r="A9" s="6" t="s">
        <v>2</v>
      </c>
      <c r="B9" s="7">
        <v>25220</v>
      </c>
      <c r="C9" s="9">
        <f aca="true" t="shared" si="0" ref="C9:C48">B9/B$48*100</f>
        <v>9.403710774370602</v>
      </c>
      <c r="D9" s="7">
        <v>28068</v>
      </c>
      <c r="E9" s="9">
        <f aca="true" t="shared" si="1" ref="E9:E48">D9/D$48*100</f>
        <v>11.170898670699673</v>
      </c>
      <c r="F9" s="7">
        <v>36415</v>
      </c>
      <c r="G9" s="9">
        <f aca="true" t="shared" si="2" ref="G9:G48">F9/F$48*100</f>
        <v>15.086921215736965</v>
      </c>
      <c r="H9" s="7">
        <v>21502</v>
      </c>
      <c r="I9" s="9">
        <f aca="true" t="shared" si="3" ref="I9:I48">H9/H$48*100</f>
        <v>9.174225810030123</v>
      </c>
      <c r="J9" s="7">
        <f aca="true" t="shared" si="4" ref="J9:J50">H9-F9</f>
        <v>-14913</v>
      </c>
      <c r="K9" s="9">
        <f aca="true" t="shared" si="5" ref="K9:K50">J9/F9*100</f>
        <v>-40.95290402306742</v>
      </c>
    </row>
    <row r="10" spans="1:11" ht="15" customHeight="1">
      <c r="A10" s="6" t="s">
        <v>3</v>
      </c>
      <c r="B10" s="7">
        <v>13502</v>
      </c>
      <c r="C10" s="9">
        <f t="shared" si="0"/>
        <v>5.03445292924472</v>
      </c>
      <c r="D10" s="7">
        <v>14017</v>
      </c>
      <c r="E10" s="9">
        <f t="shared" si="1"/>
        <v>5.578683435485155</v>
      </c>
      <c r="F10" s="7">
        <v>12315</v>
      </c>
      <c r="G10" s="9">
        <f t="shared" si="2"/>
        <v>5.102167644426768</v>
      </c>
      <c r="H10" s="7">
        <v>13279</v>
      </c>
      <c r="I10" s="9">
        <f t="shared" si="3"/>
        <v>5.6657308404515865</v>
      </c>
      <c r="J10" s="7">
        <f t="shared" si="4"/>
        <v>964</v>
      </c>
      <c r="K10" s="9">
        <f t="shared" si="5"/>
        <v>7.82785221274868</v>
      </c>
    </row>
    <row r="11" spans="1:11" ht="15" customHeight="1">
      <c r="A11" s="6" t="s">
        <v>4</v>
      </c>
      <c r="B11" s="7">
        <v>11841</v>
      </c>
      <c r="C11" s="9">
        <f t="shared" si="0"/>
        <v>4.415120510678917</v>
      </c>
      <c r="D11" s="7">
        <v>10386</v>
      </c>
      <c r="E11" s="9">
        <f t="shared" si="1"/>
        <v>4.133566823211017</v>
      </c>
      <c r="F11" s="7">
        <v>14484</v>
      </c>
      <c r="G11" s="9">
        <f t="shared" si="2"/>
        <v>6.000795465844686</v>
      </c>
      <c r="H11" s="7">
        <v>12027</v>
      </c>
      <c r="I11" s="9">
        <f t="shared" si="3"/>
        <v>5.131541894578751</v>
      </c>
      <c r="J11" s="7">
        <f t="shared" si="4"/>
        <v>-2457</v>
      </c>
      <c r="K11" s="9">
        <f t="shared" si="5"/>
        <v>-16.96354598177299</v>
      </c>
    </row>
    <row r="12" spans="1:11" ht="15" customHeight="1">
      <c r="A12" s="6" t="s">
        <v>5</v>
      </c>
      <c r="B12" s="7">
        <v>6175</v>
      </c>
      <c r="C12" s="9">
        <f t="shared" si="0"/>
        <v>2.3024549576422864</v>
      </c>
      <c r="D12" s="7">
        <v>10395</v>
      </c>
      <c r="E12" s="9">
        <f t="shared" si="1"/>
        <v>4.137148770198201</v>
      </c>
      <c r="F12" s="7">
        <v>6474</v>
      </c>
      <c r="G12" s="9">
        <f t="shared" si="2"/>
        <v>2.682211395048225</v>
      </c>
      <c r="H12" s="7">
        <v>7503</v>
      </c>
      <c r="I12" s="9">
        <f t="shared" si="3"/>
        <v>3.201293658852945</v>
      </c>
      <c r="J12" s="7">
        <f t="shared" si="4"/>
        <v>1029</v>
      </c>
      <c r="K12" s="9">
        <f t="shared" si="5"/>
        <v>15.894346617238183</v>
      </c>
    </row>
    <row r="13" spans="1:11" ht="15" customHeight="1">
      <c r="A13" s="6" t="s">
        <v>6</v>
      </c>
      <c r="B13" s="7">
        <v>7450</v>
      </c>
      <c r="C13" s="9">
        <f t="shared" si="0"/>
        <v>2.7778606371554706</v>
      </c>
      <c r="D13" s="7">
        <v>12012</v>
      </c>
      <c r="E13" s="9">
        <f t="shared" si="1"/>
        <v>4.780705245562366</v>
      </c>
      <c r="F13" s="7">
        <v>6570</v>
      </c>
      <c r="G13" s="9">
        <f t="shared" si="2"/>
        <v>2.72198468728249</v>
      </c>
      <c r="H13" s="7">
        <v>6106</v>
      </c>
      <c r="I13" s="9">
        <f t="shared" si="3"/>
        <v>2.605237782347871</v>
      </c>
      <c r="J13" s="7">
        <f t="shared" si="4"/>
        <v>-464</v>
      </c>
      <c r="K13" s="9">
        <f t="shared" si="5"/>
        <v>-7.062404870624049</v>
      </c>
    </row>
    <row r="14" spans="1:11" ht="15" customHeight="1">
      <c r="A14" s="6" t="s">
        <v>7</v>
      </c>
      <c r="B14" s="7">
        <v>10240</v>
      </c>
      <c r="C14" s="9">
        <f t="shared" si="0"/>
        <v>3.8181601240902037</v>
      </c>
      <c r="D14" s="7">
        <v>7161</v>
      </c>
      <c r="E14" s="9">
        <f t="shared" si="1"/>
        <v>2.850035819469872</v>
      </c>
      <c r="F14" s="7">
        <v>6675</v>
      </c>
      <c r="G14" s="9">
        <f t="shared" si="2"/>
        <v>2.765486725663717</v>
      </c>
      <c r="H14" s="7">
        <v>5789</v>
      </c>
      <c r="I14" s="9">
        <f t="shared" si="3"/>
        <v>2.469983871931187</v>
      </c>
      <c r="J14" s="7">
        <f t="shared" si="4"/>
        <v>-886</v>
      </c>
      <c r="K14" s="9">
        <f t="shared" si="5"/>
        <v>-13.273408239700373</v>
      </c>
    </row>
    <row r="15" spans="1:11" ht="15" customHeight="1">
      <c r="A15" s="6" t="s">
        <v>8</v>
      </c>
      <c r="B15" s="7">
        <v>5898</v>
      </c>
      <c r="C15" s="9">
        <f t="shared" si="0"/>
        <v>2.199170743348049</v>
      </c>
      <c r="D15" s="7">
        <v>5759</v>
      </c>
      <c r="E15" s="9">
        <f t="shared" si="1"/>
        <v>2.29204807768845</v>
      </c>
      <c r="F15" s="7">
        <v>9391</v>
      </c>
      <c r="G15" s="9">
        <f t="shared" si="2"/>
        <v>3.8907394517914557</v>
      </c>
      <c r="H15" s="7">
        <v>4548</v>
      </c>
      <c r="I15" s="9">
        <f t="shared" si="3"/>
        <v>1.940488279416659</v>
      </c>
      <c r="J15" s="7">
        <f t="shared" si="4"/>
        <v>-4843</v>
      </c>
      <c r="K15" s="9">
        <f t="shared" si="5"/>
        <v>-51.5706527526355</v>
      </c>
    </row>
    <row r="16" spans="1:11" ht="15" customHeight="1">
      <c r="A16" s="6" t="s">
        <v>9</v>
      </c>
      <c r="B16" s="7">
        <v>1187</v>
      </c>
      <c r="C16" s="9">
        <f t="shared" si="0"/>
        <v>0.4425933659467844</v>
      </c>
      <c r="D16" s="7">
        <v>2683</v>
      </c>
      <c r="E16" s="9">
        <f t="shared" si="1"/>
        <v>1.067818196290695</v>
      </c>
      <c r="F16" s="7">
        <v>1611</v>
      </c>
      <c r="G16" s="9">
        <f t="shared" si="2"/>
        <v>0.6674455603062543</v>
      </c>
      <c r="H16" s="7">
        <v>4502</v>
      </c>
      <c r="I16" s="9">
        <f t="shared" si="3"/>
        <v>1.9208615290091904</v>
      </c>
      <c r="J16" s="7">
        <f t="shared" si="4"/>
        <v>2891</v>
      </c>
      <c r="K16" s="9">
        <f t="shared" si="5"/>
        <v>179.45375543140906</v>
      </c>
    </row>
    <row r="17" spans="1:11" ht="15" customHeight="1">
      <c r="A17" s="6" t="s">
        <v>10</v>
      </c>
      <c r="B17" s="7">
        <v>2499</v>
      </c>
      <c r="C17" s="9">
        <f t="shared" si="0"/>
        <v>0.9317951318458417</v>
      </c>
      <c r="D17" s="7">
        <v>2454</v>
      </c>
      <c r="E17" s="9">
        <f t="shared" si="1"/>
        <v>0.9766775451723315</v>
      </c>
      <c r="F17" s="7">
        <v>6310</v>
      </c>
      <c r="G17" s="9">
        <f t="shared" si="2"/>
        <v>2.614265354148023</v>
      </c>
      <c r="H17" s="7">
        <v>4413</v>
      </c>
      <c r="I17" s="9">
        <f t="shared" si="3"/>
        <v>1.8828880336556102</v>
      </c>
      <c r="J17" s="7">
        <f t="shared" si="4"/>
        <v>-1897</v>
      </c>
      <c r="K17" s="9">
        <f t="shared" si="5"/>
        <v>-30.063391442155307</v>
      </c>
    </row>
    <row r="18" spans="1:11" ht="15" customHeight="1">
      <c r="A18" s="6" t="s">
        <v>11</v>
      </c>
      <c r="B18" s="7">
        <v>4344</v>
      </c>
      <c r="C18" s="9">
        <f t="shared" si="0"/>
        <v>1.6197351151413912</v>
      </c>
      <c r="D18" s="7">
        <v>3699</v>
      </c>
      <c r="E18" s="9">
        <f t="shared" si="1"/>
        <v>1.4721802117328664</v>
      </c>
      <c r="F18" s="7">
        <v>3393</v>
      </c>
      <c r="G18" s="9">
        <f t="shared" si="2"/>
        <v>1.4057372974047928</v>
      </c>
      <c r="H18" s="7">
        <v>4067</v>
      </c>
      <c r="I18" s="9">
        <f t="shared" si="3"/>
        <v>1.7352607371124782</v>
      </c>
      <c r="J18" s="7">
        <f t="shared" si="4"/>
        <v>674</v>
      </c>
      <c r="K18" s="9">
        <f t="shared" si="5"/>
        <v>19.864426760978485</v>
      </c>
    </row>
    <row r="19" spans="1:11" ht="15" customHeight="1">
      <c r="A19" s="6" t="s">
        <v>12</v>
      </c>
      <c r="B19" s="7">
        <v>2347</v>
      </c>
      <c r="C19" s="9">
        <f t="shared" si="0"/>
        <v>0.8751193175038777</v>
      </c>
      <c r="D19" s="7">
        <v>1425</v>
      </c>
      <c r="E19" s="9">
        <f t="shared" si="1"/>
        <v>0.5671416063042267</v>
      </c>
      <c r="F19" s="7">
        <v>1712</v>
      </c>
      <c r="G19" s="9">
        <f t="shared" si="2"/>
        <v>0.7092903781777203</v>
      </c>
      <c r="H19" s="7">
        <v>3731</v>
      </c>
      <c r="I19" s="9">
        <f t="shared" si="3"/>
        <v>1.5919001254405354</v>
      </c>
      <c r="J19" s="7">
        <f t="shared" si="4"/>
        <v>2019</v>
      </c>
      <c r="K19" s="9">
        <f t="shared" si="5"/>
        <v>117.93224299065422</v>
      </c>
    </row>
    <row r="20" spans="1:11" ht="15" customHeight="1">
      <c r="A20" s="6" t="s">
        <v>13</v>
      </c>
      <c r="B20" s="7">
        <v>793</v>
      </c>
      <c r="C20" s="9">
        <f t="shared" si="0"/>
        <v>0.29568368929721994</v>
      </c>
      <c r="D20" s="7">
        <v>3053</v>
      </c>
      <c r="E20" s="9">
        <f t="shared" si="1"/>
        <v>1.2150760168749501</v>
      </c>
      <c r="F20" s="7">
        <v>5161</v>
      </c>
      <c r="G20" s="9">
        <f t="shared" si="2"/>
        <v>2.138228762719167</v>
      </c>
      <c r="H20" s="7">
        <v>3341</v>
      </c>
      <c r="I20" s="9">
        <f t="shared" si="3"/>
        <v>1.4254994154641727</v>
      </c>
      <c r="J20" s="7">
        <f t="shared" si="4"/>
        <v>-1820</v>
      </c>
      <c r="K20" s="9">
        <f t="shared" si="5"/>
        <v>-35.26448362720403</v>
      </c>
    </row>
    <row r="21" spans="1:11" ht="15" customHeight="1">
      <c r="A21" s="6" t="s">
        <v>14</v>
      </c>
      <c r="B21" s="7">
        <v>3797</v>
      </c>
      <c r="C21" s="9">
        <f t="shared" si="0"/>
        <v>1.4157767569502446</v>
      </c>
      <c r="D21" s="7">
        <v>2710</v>
      </c>
      <c r="E21" s="9">
        <f t="shared" si="1"/>
        <v>1.0785640372522487</v>
      </c>
      <c r="F21" s="7">
        <v>3403</v>
      </c>
      <c r="G21" s="9">
        <f t="shared" si="2"/>
        <v>1.4098803486791953</v>
      </c>
      <c r="H21" s="7">
        <v>2528</v>
      </c>
      <c r="I21" s="9">
        <f t="shared" si="3"/>
        <v>1.0786179354365246</v>
      </c>
      <c r="J21" s="7">
        <f t="shared" si="4"/>
        <v>-875</v>
      </c>
      <c r="K21" s="9">
        <f t="shared" si="5"/>
        <v>-25.712606523655595</v>
      </c>
    </row>
    <row r="22" spans="1:11" ht="15" customHeight="1">
      <c r="A22" s="6" t="s">
        <v>15</v>
      </c>
      <c r="B22" s="7">
        <v>16496</v>
      </c>
      <c r="C22" s="9">
        <f t="shared" si="0"/>
        <v>6.150817324901563</v>
      </c>
      <c r="D22" s="7">
        <v>5719</v>
      </c>
      <c r="E22" s="9">
        <f t="shared" si="1"/>
        <v>2.2761283133009633</v>
      </c>
      <c r="F22" s="7">
        <v>7583</v>
      </c>
      <c r="G22" s="9">
        <f t="shared" si="2"/>
        <v>3.1416757813794702</v>
      </c>
      <c r="H22" s="7">
        <v>2247</v>
      </c>
      <c r="I22" s="9">
        <f t="shared" si="3"/>
        <v>0.9587240905561197</v>
      </c>
      <c r="J22" s="7">
        <f t="shared" si="4"/>
        <v>-5336</v>
      </c>
      <c r="K22" s="9">
        <f t="shared" si="5"/>
        <v>-70.36792826058289</v>
      </c>
    </row>
    <row r="23" spans="1:11" ht="15" customHeight="1">
      <c r="A23" s="6" t="s">
        <v>16</v>
      </c>
      <c r="B23" s="7">
        <v>1380</v>
      </c>
      <c r="C23" s="9">
        <f t="shared" si="0"/>
        <v>0.5145567354730939</v>
      </c>
      <c r="D23" s="7">
        <v>2741</v>
      </c>
      <c r="E23" s="9">
        <f t="shared" si="1"/>
        <v>1.090901854652551</v>
      </c>
      <c r="F23" s="7">
        <v>707</v>
      </c>
      <c r="G23" s="9">
        <f t="shared" si="2"/>
        <v>0.29291372510026187</v>
      </c>
      <c r="H23" s="7">
        <v>1568</v>
      </c>
      <c r="I23" s="9">
        <f t="shared" si="3"/>
        <v>0.6690161878024012</v>
      </c>
      <c r="J23" s="7">
        <f t="shared" si="4"/>
        <v>861</v>
      </c>
      <c r="K23" s="9">
        <f t="shared" si="5"/>
        <v>121.78217821782178</v>
      </c>
    </row>
    <row r="24" spans="1:11" ht="15" customHeight="1">
      <c r="A24" s="6" t="s">
        <v>17</v>
      </c>
      <c r="B24" s="7">
        <v>1163</v>
      </c>
      <c r="C24" s="9">
        <f t="shared" si="0"/>
        <v>0.433644553155948</v>
      </c>
      <c r="D24" s="7">
        <v>1197</v>
      </c>
      <c r="E24" s="9">
        <f t="shared" si="1"/>
        <v>0.47639894929555043</v>
      </c>
      <c r="F24" s="7">
        <v>1389</v>
      </c>
      <c r="G24" s="9">
        <f t="shared" si="2"/>
        <v>0.5754698220145172</v>
      </c>
      <c r="H24" s="7">
        <v>795</v>
      </c>
      <c r="I24" s="9">
        <f t="shared" si="3"/>
        <v>0.3392014472595083</v>
      </c>
      <c r="J24" s="7">
        <f t="shared" si="4"/>
        <v>-594</v>
      </c>
      <c r="K24" s="9">
        <f t="shared" si="5"/>
        <v>-42.76457883369331</v>
      </c>
    </row>
    <row r="25" spans="1:11" ht="15" customHeight="1">
      <c r="A25" s="6" t="s">
        <v>18</v>
      </c>
      <c r="B25" s="7">
        <v>591</v>
      </c>
      <c r="C25" s="9">
        <f t="shared" si="0"/>
        <v>0.22036451497434673</v>
      </c>
      <c r="D25" s="7">
        <v>765</v>
      </c>
      <c r="E25" s="9">
        <f t="shared" si="1"/>
        <v>0.3044654939106901</v>
      </c>
      <c r="F25" s="7">
        <v>883</v>
      </c>
      <c r="G25" s="9">
        <f t="shared" si="2"/>
        <v>0.3658314275297471</v>
      </c>
      <c r="H25" s="7">
        <v>676</v>
      </c>
      <c r="I25" s="9">
        <f t="shared" si="3"/>
        <v>0.2884278972923618</v>
      </c>
      <c r="J25" s="7">
        <f t="shared" si="4"/>
        <v>-207</v>
      </c>
      <c r="K25" s="9">
        <f t="shared" si="5"/>
        <v>-23.44280860702152</v>
      </c>
    </row>
    <row r="26" spans="1:11" ht="15" customHeight="1">
      <c r="A26" s="6" t="s">
        <v>19</v>
      </c>
      <c r="B26" s="7">
        <v>295</v>
      </c>
      <c r="C26" s="9">
        <f t="shared" si="0"/>
        <v>0.10999582388736427</v>
      </c>
      <c r="D26" s="7">
        <v>294</v>
      </c>
      <c r="E26" s="9">
        <f t="shared" si="1"/>
        <v>0.11701026824802994</v>
      </c>
      <c r="F26" s="7">
        <v>387</v>
      </c>
      <c r="G26" s="9">
        <f t="shared" si="2"/>
        <v>0.16033608431937954</v>
      </c>
      <c r="H26" s="7">
        <v>661</v>
      </c>
      <c r="I26" s="9">
        <f t="shared" si="3"/>
        <v>0.2820278699855786</v>
      </c>
      <c r="J26" s="7">
        <f t="shared" si="4"/>
        <v>274</v>
      </c>
      <c r="K26" s="9">
        <f t="shared" si="5"/>
        <v>70.80103359173127</v>
      </c>
    </row>
    <row r="27" spans="1:11" ht="15" customHeight="1">
      <c r="A27" s="6" t="s">
        <v>20</v>
      </c>
      <c r="B27" s="7">
        <v>363</v>
      </c>
      <c r="C27" s="9">
        <f t="shared" si="0"/>
        <v>0.13535079346140078</v>
      </c>
      <c r="D27" s="7">
        <v>1941</v>
      </c>
      <c r="E27" s="9">
        <f t="shared" si="1"/>
        <v>0.7725065669028098</v>
      </c>
      <c r="F27" s="7">
        <v>341</v>
      </c>
      <c r="G27" s="9">
        <f t="shared" si="2"/>
        <v>0.1412780484571277</v>
      </c>
      <c r="H27" s="7">
        <v>587</v>
      </c>
      <c r="I27" s="9">
        <f t="shared" si="3"/>
        <v>0.2504544019387816</v>
      </c>
      <c r="J27" s="7">
        <f t="shared" si="4"/>
        <v>246</v>
      </c>
      <c r="K27" s="9">
        <f t="shared" si="5"/>
        <v>72.14076246334311</v>
      </c>
    </row>
    <row r="28" spans="1:11" ht="15" customHeight="1">
      <c r="A28" s="6" t="s">
        <v>21</v>
      </c>
      <c r="B28" s="7">
        <v>991</v>
      </c>
      <c r="C28" s="9">
        <f t="shared" si="0"/>
        <v>0.3695113948216203</v>
      </c>
      <c r="D28" s="7">
        <v>800</v>
      </c>
      <c r="E28" s="9">
        <f t="shared" si="1"/>
        <v>0.3183952877497413</v>
      </c>
      <c r="F28" s="7">
        <v>804</v>
      </c>
      <c r="G28" s="9">
        <f t="shared" si="2"/>
        <v>0.3331013224619668</v>
      </c>
      <c r="H28" s="7">
        <v>579</v>
      </c>
      <c r="I28" s="9">
        <f t="shared" si="3"/>
        <v>0.24704105404183058</v>
      </c>
      <c r="J28" s="7">
        <f t="shared" si="4"/>
        <v>-225</v>
      </c>
      <c r="K28" s="9">
        <f t="shared" si="5"/>
        <v>-27.985074626865668</v>
      </c>
    </row>
    <row r="29" spans="1:11" ht="15" customHeight="1">
      <c r="A29" s="6" t="s">
        <v>22</v>
      </c>
      <c r="B29" s="7">
        <v>1231</v>
      </c>
      <c r="C29" s="9">
        <f t="shared" si="0"/>
        <v>0.4589995227299845</v>
      </c>
      <c r="D29" s="7">
        <v>682</v>
      </c>
      <c r="E29" s="9">
        <f t="shared" si="1"/>
        <v>0.2714319828066545</v>
      </c>
      <c r="F29" s="7">
        <v>648</v>
      </c>
      <c r="G29" s="9">
        <f t="shared" si="2"/>
        <v>0.26846972258128665</v>
      </c>
      <c r="H29" s="7">
        <v>559</v>
      </c>
      <c r="I29" s="9">
        <f t="shared" si="3"/>
        <v>0.238507684299453</v>
      </c>
      <c r="J29" s="7">
        <f t="shared" si="4"/>
        <v>-89</v>
      </c>
      <c r="K29" s="9">
        <f t="shared" si="5"/>
        <v>-13.734567901234568</v>
      </c>
    </row>
    <row r="30" spans="1:11" ht="15" customHeight="1">
      <c r="A30" s="6" t="s">
        <v>23</v>
      </c>
      <c r="B30" s="7">
        <v>689</v>
      </c>
      <c r="C30" s="9">
        <f t="shared" si="0"/>
        <v>0.2569055005369288</v>
      </c>
      <c r="D30" s="7">
        <v>447</v>
      </c>
      <c r="E30" s="9">
        <f t="shared" si="1"/>
        <v>0.17790336703016796</v>
      </c>
      <c r="F30" s="7">
        <v>634</v>
      </c>
      <c r="G30" s="9">
        <f t="shared" si="2"/>
        <v>0.26266945079712306</v>
      </c>
      <c r="H30" s="7">
        <v>510</v>
      </c>
      <c r="I30" s="9">
        <f t="shared" si="3"/>
        <v>0.217600928430628</v>
      </c>
      <c r="J30" s="7">
        <f t="shared" si="4"/>
        <v>-124</v>
      </c>
      <c r="K30" s="9">
        <f t="shared" si="5"/>
        <v>-19.558359621451103</v>
      </c>
    </row>
    <row r="31" spans="1:11" ht="15" customHeight="1">
      <c r="A31" s="6" t="s">
        <v>24</v>
      </c>
      <c r="B31" s="7">
        <v>30</v>
      </c>
      <c r="C31" s="9">
        <f t="shared" si="0"/>
        <v>0.011186015988545519</v>
      </c>
      <c r="D31" s="7">
        <v>218</v>
      </c>
      <c r="E31" s="9">
        <f t="shared" si="1"/>
        <v>0.08676271591180451</v>
      </c>
      <c r="F31" s="7">
        <v>270</v>
      </c>
      <c r="G31" s="9">
        <f t="shared" si="2"/>
        <v>0.11186238440886943</v>
      </c>
      <c r="H31" s="7">
        <v>400</v>
      </c>
      <c r="I31" s="9">
        <f t="shared" si="3"/>
        <v>0.17066739484755136</v>
      </c>
      <c r="J31" s="7">
        <f t="shared" si="4"/>
        <v>130</v>
      </c>
      <c r="K31" s="9">
        <f t="shared" si="5"/>
        <v>48.148148148148145</v>
      </c>
    </row>
    <row r="32" spans="1:11" ht="15" customHeight="1">
      <c r="A32" s="6" t="s">
        <v>25</v>
      </c>
      <c r="B32" s="7">
        <v>86</v>
      </c>
      <c r="C32" s="9">
        <f t="shared" si="0"/>
        <v>0.03206657916716382</v>
      </c>
      <c r="D32" s="7">
        <v>392</v>
      </c>
      <c r="E32" s="9">
        <f t="shared" si="1"/>
        <v>0.15601369099737325</v>
      </c>
      <c r="F32" s="7">
        <v>345</v>
      </c>
      <c r="G32" s="9">
        <f t="shared" si="2"/>
        <v>0.14293526896688874</v>
      </c>
      <c r="H32" s="7">
        <v>340</v>
      </c>
      <c r="I32" s="9">
        <f t="shared" si="3"/>
        <v>0.14506728562041865</v>
      </c>
      <c r="J32" s="7">
        <f t="shared" si="4"/>
        <v>-5</v>
      </c>
      <c r="K32" s="9">
        <f t="shared" si="5"/>
        <v>-1.4492753623188406</v>
      </c>
    </row>
    <row r="33" spans="1:11" ht="15" customHeight="1">
      <c r="A33" s="6" t="s">
        <v>26</v>
      </c>
      <c r="B33" s="7">
        <v>519</v>
      </c>
      <c r="C33" s="9">
        <f t="shared" si="0"/>
        <v>0.19351807660183748</v>
      </c>
      <c r="D33" s="7">
        <v>342</v>
      </c>
      <c r="E33" s="9">
        <f t="shared" si="1"/>
        <v>0.1361139855130144</v>
      </c>
      <c r="F33" s="7">
        <v>246</v>
      </c>
      <c r="G33" s="9">
        <f t="shared" si="2"/>
        <v>0.10191906135030328</v>
      </c>
      <c r="H33" s="7">
        <v>318</v>
      </c>
      <c r="I33" s="9">
        <f t="shared" si="3"/>
        <v>0.13568057890380333</v>
      </c>
      <c r="J33" s="7">
        <f t="shared" si="4"/>
        <v>72</v>
      </c>
      <c r="K33" s="9">
        <f t="shared" si="5"/>
        <v>29.268292682926827</v>
      </c>
    </row>
    <row r="34" spans="1:11" ht="15" customHeight="1">
      <c r="A34" s="6" t="s">
        <v>27</v>
      </c>
      <c r="B34" s="7">
        <v>749</v>
      </c>
      <c r="C34" s="9">
        <f t="shared" si="0"/>
        <v>0.2792775325140198</v>
      </c>
      <c r="D34" s="7">
        <v>297</v>
      </c>
      <c r="E34" s="9">
        <f t="shared" si="1"/>
        <v>0.11820425057709147</v>
      </c>
      <c r="F34" s="7">
        <v>269</v>
      </c>
      <c r="G34" s="9">
        <f t="shared" si="2"/>
        <v>0.11144807928142918</v>
      </c>
      <c r="H34" s="7">
        <v>296</v>
      </c>
      <c r="I34" s="9">
        <f t="shared" si="3"/>
        <v>0.126293872187188</v>
      </c>
      <c r="J34" s="7">
        <f t="shared" si="4"/>
        <v>27</v>
      </c>
      <c r="K34" s="9">
        <f t="shared" si="5"/>
        <v>10.037174721189592</v>
      </c>
    </row>
    <row r="35" spans="1:11" ht="15" customHeight="1">
      <c r="A35" s="6" t="s">
        <v>28</v>
      </c>
      <c r="B35" s="7">
        <v>262</v>
      </c>
      <c r="C35" s="9">
        <f t="shared" si="0"/>
        <v>0.09769120629996421</v>
      </c>
      <c r="D35" s="7">
        <v>262</v>
      </c>
      <c r="E35" s="9">
        <f t="shared" si="1"/>
        <v>0.10427445673804028</v>
      </c>
      <c r="F35" s="7">
        <v>354</v>
      </c>
      <c r="G35" s="9">
        <f t="shared" si="2"/>
        <v>0.14666401511385105</v>
      </c>
      <c r="H35" s="7">
        <v>264</v>
      </c>
      <c r="I35" s="9">
        <f t="shared" si="3"/>
        <v>0.11264048059938389</v>
      </c>
      <c r="J35" s="7">
        <f t="shared" si="4"/>
        <v>-90</v>
      </c>
      <c r="K35" s="9">
        <f t="shared" si="5"/>
        <v>-25.423728813559322</v>
      </c>
    </row>
    <row r="36" spans="1:11" ht="15" customHeight="1">
      <c r="A36" s="6" t="s">
        <v>29</v>
      </c>
      <c r="B36" s="7">
        <v>297</v>
      </c>
      <c r="C36" s="9">
        <f t="shared" si="0"/>
        <v>0.11074155828660064</v>
      </c>
      <c r="D36" s="7">
        <v>390</v>
      </c>
      <c r="E36" s="9">
        <f t="shared" si="1"/>
        <v>0.1552177027779989</v>
      </c>
      <c r="F36" s="7">
        <v>566</v>
      </c>
      <c r="G36" s="9">
        <f t="shared" si="2"/>
        <v>0.2344967021311856</v>
      </c>
      <c r="H36" s="7">
        <v>261</v>
      </c>
      <c r="I36" s="9">
        <f t="shared" si="3"/>
        <v>0.11136047513802724</v>
      </c>
      <c r="J36" s="7">
        <f t="shared" si="4"/>
        <v>-305</v>
      </c>
      <c r="K36" s="9">
        <f t="shared" si="5"/>
        <v>-53.88692579505301</v>
      </c>
    </row>
    <row r="37" spans="1:11" ht="15" customHeight="1">
      <c r="A37" s="6" t="s">
        <v>30</v>
      </c>
      <c r="B37" s="7">
        <v>189</v>
      </c>
      <c r="C37" s="9">
        <f t="shared" si="0"/>
        <v>0.07047190072783677</v>
      </c>
      <c r="D37" s="7">
        <v>166</v>
      </c>
      <c r="E37" s="9">
        <f t="shared" si="1"/>
        <v>0.06606702220807133</v>
      </c>
      <c r="F37" s="7">
        <v>214</v>
      </c>
      <c r="G37" s="9">
        <f t="shared" si="2"/>
        <v>0.08866129727221504</v>
      </c>
      <c r="H37" s="7">
        <v>261</v>
      </c>
      <c r="I37" s="9">
        <f t="shared" si="3"/>
        <v>0.11136047513802724</v>
      </c>
      <c r="J37" s="7">
        <f t="shared" si="4"/>
        <v>47</v>
      </c>
      <c r="K37" s="9">
        <f t="shared" si="5"/>
        <v>21.962616822429908</v>
      </c>
    </row>
    <row r="38" spans="1:11" ht="15" customHeight="1">
      <c r="A38" s="6" t="s">
        <v>31</v>
      </c>
      <c r="B38" s="7">
        <v>201</v>
      </c>
      <c r="C38" s="9">
        <f t="shared" si="0"/>
        <v>0.07494630712325498</v>
      </c>
      <c r="D38" s="7">
        <v>169</v>
      </c>
      <c r="E38" s="9">
        <f t="shared" si="1"/>
        <v>0.06726100453713285</v>
      </c>
      <c r="F38" s="7">
        <v>131</v>
      </c>
      <c r="G38" s="9">
        <f t="shared" si="2"/>
        <v>0.0542739716946737</v>
      </c>
      <c r="H38" s="7">
        <v>247</v>
      </c>
      <c r="I38" s="9">
        <f t="shared" si="3"/>
        <v>0.10538711631836296</v>
      </c>
      <c r="J38" s="7">
        <f t="shared" si="4"/>
        <v>116</v>
      </c>
      <c r="K38" s="9">
        <f t="shared" si="5"/>
        <v>88.54961832061069</v>
      </c>
    </row>
    <row r="39" spans="1:11" ht="15" customHeight="1">
      <c r="A39" s="6" t="s">
        <v>32</v>
      </c>
      <c r="B39" s="7">
        <v>202</v>
      </c>
      <c r="C39" s="9">
        <f t="shared" si="0"/>
        <v>0.07531917432287316</v>
      </c>
      <c r="D39" s="7">
        <v>161</v>
      </c>
      <c r="E39" s="9">
        <f t="shared" si="1"/>
        <v>0.06407705165963544</v>
      </c>
      <c r="F39" s="7">
        <v>164</v>
      </c>
      <c r="G39" s="9">
        <f t="shared" si="2"/>
        <v>0.06794604090020218</v>
      </c>
      <c r="H39" s="7">
        <v>227</v>
      </c>
      <c r="I39" s="9">
        <f t="shared" si="3"/>
        <v>0.09685374657598539</v>
      </c>
      <c r="J39" s="7">
        <f t="shared" si="4"/>
        <v>63</v>
      </c>
      <c r="K39" s="9">
        <f t="shared" si="5"/>
        <v>38.41463414634146</v>
      </c>
    </row>
    <row r="40" spans="1:11" ht="15" customHeight="1">
      <c r="A40" s="6" t="s">
        <v>33</v>
      </c>
      <c r="B40" s="7">
        <v>77</v>
      </c>
      <c r="C40" s="9">
        <f t="shared" si="0"/>
        <v>0.028710774370600167</v>
      </c>
      <c r="D40" s="7">
        <v>70</v>
      </c>
      <c r="E40" s="9">
        <f t="shared" si="1"/>
        <v>0.027859587678102364</v>
      </c>
      <c r="F40" s="7">
        <v>161</v>
      </c>
      <c r="G40" s="9">
        <f t="shared" si="2"/>
        <v>0.0667031255178814</v>
      </c>
      <c r="H40" s="7">
        <v>214</v>
      </c>
      <c r="I40" s="9">
        <f t="shared" si="3"/>
        <v>0.09130705624343997</v>
      </c>
      <c r="J40" s="7">
        <f t="shared" si="4"/>
        <v>53</v>
      </c>
      <c r="K40" s="9">
        <f t="shared" si="5"/>
        <v>32.91925465838509</v>
      </c>
    </row>
    <row r="41" spans="1:11" ht="15" customHeight="1">
      <c r="A41" s="6" t="s">
        <v>34</v>
      </c>
      <c r="B41" s="7">
        <v>154</v>
      </c>
      <c r="C41" s="9">
        <f t="shared" si="0"/>
        <v>0.05742154874120033</v>
      </c>
      <c r="D41" s="7">
        <v>155</v>
      </c>
      <c r="E41" s="9">
        <f t="shared" si="1"/>
        <v>0.06168908700151238</v>
      </c>
      <c r="F41" s="7">
        <v>148</v>
      </c>
      <c r="G41" s="9">
        <f t="shared" si="2"/>
        <v>0.061317158861158065</v>
      </c>
      <c r="H41" s="7">
        <v>214</v>
      </c>
      <c r="I41" s="9">
        <f t="shared" si="3"/>
        <v>0.09130705624343997</v>
      </c>
      <c r="J41" s="7">
        <f t="shared" si="4"/>
        <v>66</v>
      </c>
      <c r="K41" s="9">
        <f t="shared" si="5"/>
        <v>44.5945945945946</v>
      </c>
    </row>
    <row r="42" spans="1:11" ht="15" customHeight="1">
      <c r="A42" s="6" t="s">
        <v>35</v>
      </c>
      <c r="B42" s="7">
        <v>168</v>
      </c>
      <c r="C42" s="9">
        <f t="shared" si="0"/>
        <v>0.06264168953585492</v>
      </c>
      <c r="D42" s="7">
        <v>130</v>
      </c>
      <c r="E42" s="9">
        <f t="shared" si="1"/>
        <v>0.05173923425933297</v>
      </c>
      <c r="F42" s="7">
        <v>148</v>
      </c>
      <c r="G42" s="9">
        <f t="shared" si="2"/>
        <v>0.061317158861158065</v>
      </c>
      <c r="H42" s="7">
        <v>202</v>
      </c>
      <c r="I42" s="9">
        <f t="shared" si="3"/>
        <v>0.08618703439801344</v>
      </c>
      <c r="J42" s="7">
        <f t="shared" si="4"/>
        <v>54</v>
      </c>
      <c r="K42" s="9">
        <f t="shared" si="5"/>
        <v>36.486486486486484</v>
      </c>
    </row>
    <row r="43" spans="1:11" ht="15" customHeight="1">
      <c r="A43" s="6" t="s">
        <v>36</v>
      </c>
      <c r="B43" s="7">
        <v>139</v>
      </c>
      <c r="C43" s="9">
        <f t="shared" si="0"/>
        <v>0.051828540746927575</v>
      </c>
      <c r="D43" s="7">
        <v>223</v>
      </c>
      <c r="E43" s="9">
        <f t="shared" si="1"/>
        <v>0.08875268646024038</v>
      </c>
      <c r="F43" s="7">
        <v>213</v>
      </c>
      <c r="G43" s="9">
        <f t="shared" si="2"/>
        <v>0.08824699214477479</v>
      </c>
      <c r="H43" s="7">
        <v>123</v>
      </c>
      <c r="I43" s="9">
        <f t="shared" si="3"/>
        <v>0.05248022391562204</v>
      </c>
      <c r="J43" s="7">
        <f t="shared" si="4"/>
        <v>-90</v>
      </c>
      <c r="K43" s="9">
        <f t="shared" si="5"/>
        <v>-42.25352112676056</v>
      </c>
    </row>
    <row r="44" spans="1:11" ht="15" customHeight="1">
      <c r="A44" s="6" t="s">
        <v>37</v>
      </c>
      <c r="B44" s="7">
        <v>82</v>
      </c>
      <c r="C44" s="9">
        <f t="shared" si="0"/>
        <v>0.030575110368691087</v>
      </c>
      <c r="D44" s="7">
        <v>261</v>
      </c>
      <c r="E44" s="9">
        <f t="shared" si="1"/>
        <v>0.10387646262835311</v>
      </c>
      <c r="F44" s="7">
        <v>290</v>
      </c>
      <c r="G44" s="9">
        <f t="shared" si="2"/>
        <v>0.12014848695767459</v>
      </c>
      <c r="H44" s="7">
        <v>113</v>
      </c>
      <c r="I44" s="9">
        <f t="shared" si="3"/>
        <v>0.048213539044433255</v>
      </c>
      <c r="J44" s="7">
        <f t="shared" si="4"/>
        <v>-177</v>
      </c>
      <c r="K44" s="9">
        <f t="shared" si="5"/>
        <v>-61.03448275862069</v>
      </c>
    </row>
    <row r="45" spans="1:11" ht="15" customHeight="1">
      <c r="A45" s="6" t="s">
        <v>38</v>
      </c>
      <c r="B45" s="7">
        <v>23</v>
      </c>
      <c r="C45" s="9">
        <f t="shared" si="0"/>
        <v>0.008575945591218232</v>
      </c>
      <c r="D45" s="7">
        <v>31</v>
      </c>
      <c r="E45" s="9">
        <f t="shared" si="1"/>
        <v>0.012337817400302476</v>
      </c>
      <c r="F45" s="7">
        <v>28</v>
      </c>
      <c r="G45" s="9">
        <f t="shared" si="2"/>
        <v>0.011600543568327201</v>
      </c>
      <c r="H45" s="7">
        <v>45</v>
      </c>
      <c r="I45" s="9">
        <f t="shared" si="3"/>
        <v>0.019200081920349527</v>
      </c>
      <c r="J45" s="7">
        <f t="shared" si="4"/>
        <v>17</v>
      </c>
      <c r="K45" s="9">
        <f t="shared" si="5"/>
        <v>60.71428571428571</v>
      </c>
    </row>
    <row r="46" spans="1:11" ht="15" customHeight="1">
      <c r="A46" s="6" t="s">
        <v>39</v>
      </c>
      <c r="B46" s="7">
        <v>224</v>
      </c>
      <c r="C46" s="9">
        <f t="shared" si="0"/>
        <v>0.08352225271447321</v>
      </c>
      <c r="D46" s="7">
        <v>27</v>
      </c>
      <c r="E46" s="9">
        <f t="shared" si="1"/>
        <v>0.01074584096155377</v>
      </c>
      <c r="F46" s="7">
        <v>30</v>
      </c>
      <c r="G46" s="9">
        <f t="shared" si="2"/>
        <v>0.012429153823207716</v>
      </c>
      <c r="H46" s="7">
        <v>35</v>
      </c>
      <c r="I46" s="9">
        <f t="shared" si="3"/>
        <v>0.014933397049160744</v>
      </c>
      <c r="J46" s="7">
        <f t="shared" si="4"/>
        <v>5</v>
      </c>
      <c r="K46" s="9">
        <f t="shared" si="5"/>
        <v>16.666666666666664</v>
      </c>
    </row>
    <row r="47" spans="1:11" ht="15.75" customHeight="1">
      <c r="A47" s="4" t="s">
        <v>46</v>
      </c>
      <c r="B47" s="7">
        <v>6868</v>
      </c>
      <c r="C47" s="9">
        <f t="shared" si="0"/>
        <v>2.560851926977688</v>
      </c>
      <c r="D47" s="7">
        <v>7957</v>
      </c>
      <c r="E47" s="9">
        <f t="shared" si="1"/>
        <v>3.1668391307808643</v>
      </c>
      <c r="F47" s="7">
        <v>6444</v>
      </c>
      <c r="G47" s="9">
        <f t="shared" si="2"/>
        <v>2.6697822412250174</v>
      </c>
      <c r="H47" s="7">
        <v>8237</v>
      </c>
      <c r="I47" s="9">
        <f t="shared" si="3"/>
        <v>3.5144683283982014</v>
      </c>
      <c r="J47" s="7">
        <f t="shared" si="4"/>
        <v>1793</v>
      </c>
      <c r="K47" s="9">
        <f t="shared" si="5"/>
        <v>27.824332712600867</v>
      </c>
    </row>
    <row r="48" spans="1:11" ht="15.75" customHeight="1">
      <c r="A48" s="4" t="s">
        <v>47</v>
      </c>
      <c r="B48" s="7">
        <f>SUM(B8:B47)</f>
        <v>268192</v>
      </c>
      <c r="C48" s="9">
        <f t="shared" si="0"/>
        <v>100</v>
      </c>
      <c r="D48" s="7">
        <f>SUM(D8:D47)</f>
        <v>251260</v>
      </c>
      <c r="E48" s="9">
        <f t="shared" si="1"/>
        <v>100</v>
      </c>
      <c r="F48" s="7">
        <f>SUM(F8:F47)</f>
        <v>241368</v>
      </c>
      <c r="G48" s="9">
        <f t="shared" si="2"/>
        <v>100</v>
      </c>
      <c r="H48" s="7">
        <f>SUM(H8:H47)</f>
        <v>234374</v>
      </c>
      <c r="I48" s="9">
        <f t="shared" si="3"/>
        <v>100</v>
      </c>
      <c r="J48" s="7">
        <f t="shared" si="4"/>
        <v>-6994</v>
      </c>
      <c r="K48" s="9">
        <f t="shared" si="5"/>
        <v>-2.897650061317159</v>
      </c>
    </row>
    <row r="49" spans="1:11" ht="15.75" customHeight="1">
      <c r="A49" s="5" t="s">
        <v>48</v>
      </c>
      <c r="B49" s="7">
        <v>35704</v>
      </c>
      <c r="C49" s="21">
        <f>B49/B50*100</f>
        <v>11.748756153420906</v>
      </c>
      <c r="D49" s="7">
        <v>35072</v>
      </c>
      <c r="E49" s="21">
        <f>D49/D50*100</f>
        <v>12.248718271097886</v>
      </c>
      <c r="F49" s="7">
        <v>33753</v>
      </c>
      <c r="G49" s="21">
        <f>F49/F50*100</f>
        <v>12.268420076984308</v>
      </c>
      <c r="H49" s="7">
        <v>39377</v>
      </c>
      <c r="I49" s="21">
        <f>H49/H50*100</f>
        <v>14.384239692275097</v>
      </c>
      <c r="J49" s="7">
        <f t="shared" si="4"/>
        <v>5624</v>
      </c>
      <c r="K49" s="9">
        <f t="shared" si="5"/>
        <v>16.662222617248837</v>
      </c>
    </row>
    <row r="50" spans="1:11" ht="15.75" customHeight="1">
      <c r="A50" s="4" t="s">
        <v>49</v>
      </c>
      <c r="B50" s="7">
        <f>B49+B48</f>
        <v>303896</v>
      </c>
      <c r="C50" s="22"/>
      <c r="D50" s="7">
        <f>D49+D48</f>
        <v>286332</v>
      </c>
      <c r="E50" s="22"/>
      <c r="F50" s="7">
        <f>F49+F48</f>
        <v>275121</v>
      </c>
      <c r="G50" s="22"/>
      <c r="H50" s="7">
        <f>H49+H48</f>
        <v>273751</v>
      </c>
      <c r="I50" s="22"/>
      <c r="J50" s="7">
        <f t="shared" si="4"/>
        <v>-1370</v>
      </c>
      <c r="K50" s="9">
        <f t="shared" si="5"/>
        <v>-0.4979627145873997</v>
      </c>
    </row>
  </sheetData>
  <sheetProtection/>
  <mergeCells count="17">
    <mergeCell ref="C49:C50"/>
    <mergeCell ref="E49:E50"/>
    <mergeCell ref="G49:G50"/>
    <mergeCell ref="I49:I50"/>
    <mergeCell ref="H5:I5"/>
    <mergeCell ref="H6:I6"/>
    <mergeCell ref="F6:G6"/>
    <mergeCell ref="A5:A7"/>
    <mergeCell ref="J5:K5"/>
    <mergeCell ref="J6:K6"/>
    <mergeCell ref="A2:K2"/>
    <mergeCell ref="A3:K3"/>
    <mergeCell ref="B5:C5"/>
    <mergeCell ref="B6:C6"/>
    <mergeCell ref="D5:E5"/>
    <mergeCell ref="D6:E6"/>
    <mergeCell ref="F5:G5"/>
  </mergeCells>
  <conditionalFormatting sqref="J8:K50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C48:F48 H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dcterms:modified xsi:type="dcterms:W3CDTF">2015-03-03T14:09:51Z</dcterms:modified>
  <cp:category/>
  <cp:version/>
  <cp:contentType/>
  <cp:contentStatus/>
</cp:coreProperties>
</file>