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Haziran Ayı" sheetId="1" r:id="rId1"/>
  </sheets>
  <definedNames>
    <definedName name="Aylık_Karşılaştırma">'2012-2015 Haziran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<sst xmlns="http://schemas.openxmlformats.org/spreadsheetml/2006/main" count="61" uniqueCount="55">
  <si>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</si>
  <si>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</si>
  <si>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</si>
  <si>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KAZAKİSTAN</t>
  </si>
  <si>
    <t>İNGİLTERE</t>
  </si>
  <si>
    <t>İSVEÇ</t>
  </si>
  <si>
    <t>UKRAYNA</t>
  </si>
  <si>
    <t>HOLLANDA</t>
  </si>
  <si>
    <t>POLONYA</t>
  </si>
  <si>
    <t>NORVEÇ</t>
  </si>
  <si>
    <t>ÇEK CUMHURİYETİ</t>
  </si>
  <si>
    <t>AVUSTURYA</t>
  </si>
  <si>
    <t>DANİMARKA</t>
  </si>
  <si>
    <t>BELÇİKA</t>
  </si>
  <si>
    <t>BELARUS (BEYAZ RUSYA)</t>
  </si>
  <si>
    <t>SLOVAKYA</t>
  </si>
  <si>
    <t>ROMANYA</t>
  </si>
  <si>
    <t>FİNLANDİYA</t>
  </si>
  <si>
    <t>İSVİÇRE</t>
  </si>
  <si>
    <t>MOLDOVA</t>
  </si>
  <si>
    <t>FRANSA</t>
  </si>
  <si>
    <t>MACARİSTAN</t>
  </si>
  <si>
    <t>SIRBİSTAN</t>
  </si>
  <si>
    <t>LİTVANYA</t>
  </si>
  <si>
    <t>İRAN</t>
  </si>
  <si>
    <t>İSRAİL</t>
  </si>
  <si>
    <t>ESTONYA</t>
  </si>
  <si>
    <t>AZERBAYCAN</t>
  </si>
  <si>
    <t>LETONYA</t>
  </si>
  <si>
    <t>BOSNA - HERSEK</t>
  </si>
  <si>
    <t>İTALYA</t>
  </si>
  <si>
    <t>SLOVENYA</t>
  </si>
  <si>
    <t>AMERİKA BİRLEŞİK DEVLETLERİ</t>
  </si>
  <si>
    <t>LÜBNAN</t>
  </si>
  <si>
    <t>YUNANİSTAN</t>
  </si>
  <si>
    <t>ERMENİSTAN</t>
  </si>
  <si>
    <t>İSPANYA</t>
  </si>
  <si>
    <t>SURİYE</t>
  </si>
  <si>
    <t>PORTEKİZ</t>
  </si>
  <si>
    <t>CEZAYİR</t>
  </si>
  <si>
    <t>ZİYARETÇİ SAYISI</t>
  </si>
  <si>
    <t>MİLLİYET  PAYI (%)</t>
  </si>
  <si>
    <t>2012 YILI HAZİRAN AYI</t>
  </si>
  <si>
    <t>2013 YILI HAZİRAN AYI</t>
  </si>
  <si>
    <t>2014 YILI HAZİRAN AYI</t>
  </si>
  <si>
    <t>2015 YILI HAZİRAN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</si>
  <si>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</si>
  <si>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</si>
  <si>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</si>
  <si>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</si>
  <si>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</si>
  <si>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(HAZİRAN AYI) </t>
  </si>
  <si>
    <t>2015 / 2014 YILI KARŞILAŞTIRMASI</t>
  </si>
  <si>
    <t>SAYISAL DEĞİŞİM</t>
  </si>
  <si>
    <t>ORANSAL DEĞİŞİM (%)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</si>
</sst>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4" customWidth="1"/>
    <col min="2" max="2" width="15.7109375" style="5" customWidth="1"/>
    <col min="3" max="3" width="14.7109375" style="5" customWidth="1"/>
    <col min="4" max="4" width="15.7109375" style="5" customWidth="1"/>
    <col min="5" max="5" width="14.7109375" style="5" customWidth="1"/>
    <col min="6" max="6" width="15.7109375" style="5" customWidth="1"/>
    <col min="7" max="7" width="14.7109375" style="5" customWidth="1"/>
    <col min="8" max="8" width="15.7109375" style="5" customWidth="1"/>
    <col min="9" max="9" width="14.7109375" style="5" customWidth="1"/>
    <col min="10" max="11" width="16.7109375" style="5" customWidth="1"/>
    <col min="12" max="16384" width="9.140625" style="5" customWidth="1"/>
  </cols>
  <sheetData>
    <row r="1" ht="4.5" customHeight="1"/>
    <row r="2" spans="1:11" ht="25.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4.5" customHeight="1">
      <c r="A5" s="10" t="s">
        <v>0</v>
      </c>
      <c r="B5" s="17" t="s">
        <v>42</v>
      </c>
      <c r="C5" s="18"/>
      <c r="D5" s="17" t="s">
        <v>43</v>
      </c>
      <c r="E5" s="18"/>
      <c r="F5" s="17" t="s">
        <v>44</v>
      </c>
      <c r="G5" s="18"/>
      <c r="H5" s="17" t="s">
        <v>45</v>
      </c>
      <c r="I5" s="18"/>
      <c r="J5" s="13" t="s">
        <v>52</v>
      </c>
      <c r="K5" s="14"/>
    </row>
    <row r="6" spans="1:11" ht="34.5" customHeight="1">
      <c r="A6" s="10"/>
      <c r="B6" s="1" t="s">
        <v>40</v>
      </c>
      <c r="C6" s="1" t="s">
        <v>41</v>
      </c>
      <c r="D6" s="1" t="s">
        <v>40</v>
      </c>
      <c r="E6" s="1" t="s">
        <v>41</v>
      </c>
      <c r="F6" s="1" t="s">
        <v>40</v>
      </c>
      <c r="G6" s="1" t="s">
        <v>41</v>
      </c>
      <c r="H6" s="1" t="s">
        <v>40</v>
      </c>
      <c r="I6" s="1" t="s">
        <v>41</v>
      </c>
      <c r="J6" s="6" t="s">
        <v>53</v>
      </c>
      <c r="K6" s="6" t="s">
        <v>54</v>
      </c>
    </row>
    <row r="7" spans="1:11" ht="15" customHeight="1">
      <c r="A7" s="7" t="s">
        <v>1</v>
      </c>
      <c r="B7" s="8">
        <v>511224</v>
      </c>
      <c r="C7" s="9">
        <f>B7/B$47*100</f>
        <v>34.24412260588755</v>
      </c>
      <c r="D7" s="8">
        <v>580735</v>
      </c>
      <c r="E7" s="9">
        <f>D7/D$47*100</f>
        <v>36.08726290226764</v>
      </c>
      <c r="F7" s="8">
        <v>676901</v>
      </c>
      <c r="G7" s="9">
        <f>F7/F$47*100</f>
        <v>39.11212318018245</v>
      </c>
      <c r="H7" s="8">
        <v>535347</v>
      </c>
      <c r="I7" s="9">
        <f>H7/H$47*100</f>
        <v>33.587997470298596</v>
      </c>
      <c r="J7" s="8">
        <f>H7-F7</f>
        <v>-141554</v>
      </c>
      <c r="K7" s="9">
        <f>J7/F7*100</f>
        <v>-20.912068382230192</v>
      </c>
    </row>
    <row r="8" spans="1:11" ht="15" customHeight="1">
      <c r="A8" s="7" t="s">
        <v>2</v>
      </c>
      <c r="B8" s="8">
        <v>293988</v>
      </c>
      <c r="C8" s="9">
        <f aca="true" t="shared" si="0" ref="C8:C47">B8/B$47*100</f>
        <v>19.69266137086613</v>
      </c>
      <c r="D8" s="8">
        <v>284554</v>
      </c>
      <c r="E8" s="9">
        <f aca="true" t="shared" si="1" ref="E8:E47">D8/D$47*100</f>
        <v>17.68237665698101</v>
      </c>
      <c r="F8" s="8">
        <v>321616</v>
      </c>
      <c r="G8" s="9">
        <f aca="true" t="shared" si="2" ref="G8:G47">F8/F$47*100</f>
        <v>18.583344696960943</v>
      </c>
      <c r="H8" s="8">
        <v>338471</v>
      </c>
      <c r="I8" s="9">
        <f aca="true" t="shared" si="3" ref="I8:I47">H8/H$47*100</f>
        <v>21.235877088634915</v>
      </c>
      <c r="J8" s="8">
        <f aca="true" t="shared" si="4" ref="J8:J49">H8-F8</f>
        <v>16855</v>
      </c>
      <c r="K8" s="9">
        <f aca="true" t="shared" si="5" ref="K8:K49">J8/F8*100</f>
        <v>5.2407218546340975</v>
      </c>
    </row>
    <row r="9" spans="1:11" ht="15" customHeight="1">
      <c r="A9" s="7" t="s">
        <v>3</v>
      </c>
      <c r="B9" s="8">
        <v>51417</v>
      </c>
      <c r="C9" s="9">
        <f t="shared" si="0"/>
        <v>3.444145916519803</v>
      </c>
      <c r="D9" s="8">
        <v>61574</v>
      </c>
      <c r="E9" s="9">
        <f t="shared" si="1"/>
        <v>3.8262497110458775</v>
      </c>
      <c r="F9" s="8">
        <v>65182</v>
      </c>
      <c r="G9" s="9">
        <f t="shared" si="2"/>
        <v>3.7662913973101717</v>
      </c>
      <c r="H9" s="8">
        <v>67177</v>
      </c>
      <c r="I9" s="9">
        <f t="shared" si="3"/>
        <v>4.214725974110714</v>
      </c>
      <c r="J9" s="8">
        <f t="shared" si="4"/>
        <v>1995</v>
      </c>
      <c r="K9" s="9">
        <f t="shared" si="5"/>
        <v>3.0606609186585256</v>
      </c>
    </row>
    <row r="10" spans="1:11" ht="15" customHeight="1">
      <c r="A10" s="7" t="s">
        <v>4</v>
      </c>
      <c r="B10" s="8">
        <v>56422</v>
      </c>
      <c r="C10" s="9">
        <f t="shared" si="0"/>
        <v>3.7794037167061543</v>
      </c>
      <c r="D10" s="8">
        <v>56685</v>
      </c>
      <c r="E10" s="9">
        <f t="shared" si="1"/>
        <v>3.522443967756448</v>
      </c>
      <c r="F10" s="8">
        <v>56524</v>
      </c>
      <c r="G10" s="9">
        <f t="shared" si="2"/>
        <v>3.2660221371169973</v>
      </c>
      <c r="H10" s="8">
        <v>57634</v>
      </c>
      <c r="I10" s="9">
        <f t="shared" si="3"/>
        <v>3.615992330587804</v>
      </c>
      <c r="J10" s="8">
        <f t="shared" si="4"/>
        <v>1110</v>
      </c>
      <c r="K10" s="9">
        <f t="shared" si="5"/>
        <v>1.9637676031420284</v>
      </c>
    </row>
    <row r="11" spans="1:11" ht="15" customHeight="1">
      <c r="A11" s="7" t="s">
        <v>5</v>
      </c>
      <c r="B11" s="8">
        <v>54347</v>
      </c>
      <c r="C11" s="9">
        <f t="shared" si="0"/>
        <v>3.640410722622902</v>
      </c>
      <c r="D11" s="8">
        <v>62046</v>
      </c>
      <c r="E11" s="9">
        <f t="shared" si="1"/>
        <v>3.8555801080253436</v>
      </c>
      <c r="F11" s="8">
        <v>57151</v>
      </c>
      <c r="G11" s="9">
        <f t="shared" si="2"/>
        <v>3.302250922765083</v>
      </c>
      <c r="H11" s="8">
        <v>53832</v>
      </c>
      <c r="I11" s="9">
        <f t="shared" si="3"/>
        <v>3.3774525304542924</v>
      </c>
      <c r="J11" s="8">
        <f t="shared" si="4"/>
        <v>-3319</v>
      </c>
      <c r="K11" s="9">
        <f t="shared" si="5"/>
        <v>-5.807422442301972</v>
      </c>
    </row>
    <row r="12" spans="1:11" ht="15" customHeight="1">
      <c r="A12" s="7" t="s">
        <v>6</v>
      </c>
      <c r="B12" s="8">
        <v>57265</v>
      </c>
      <c r="C12" s="9">
        <f t="shared" si="0"/>
        <v>3.8358717138204588</v>
      </c>
      <c r="D12" s="8">
        <v>67106</v>
      </c>
      <c r="E12" s="9">
        <f t="shared" si="1"/>
        <v>4.170011906152673</v>
      </c>
      <c r="F12" s="8">
        <v>50155</v>
      </c>
      <c r="G12" s="9">
        <f t="shared" si="2"/>
        <v>2.898013946060134</v>
      </c>
      <c r="H12" s="8">
        <v>51869</v>
      </c>
      <c r="I12" s="9">
        <f t="shared" si="3"/>
        <v>3.2542927125526395</v>
      </c>
      <c r="J12" s="8">
        <f t="shared" si="4"/>
        <v>1714</v>
      </c>
      <c r="K12" s="9">
        <f t="shared" si="5"/>
        <v>3.4174060412720566</v>
      </c>
    </row>
    <row r="13" spans="1:11" ht="15" customHeight="1">
      <c r="A13" s="7" t="s">
        <v>7</v>
      </c>
      <c r="B13" s="8">
        <v>50678</v>
      </c>
      <c r="C13" s="9">
        <f t="shared" si="0"/>
        <v>3.394644315253527</v>
      </c>
      <c r="D13" s="8">
        <v>52245</v>
      </c>
      <c r="E13" s="9">
        <f t="shared" si="1"/>
        <v>3.2465393860004523</v>
      </c>
      <c r="F13" s="8">
        <v>43602</v>
      </c>
      <c r="G13" s="9">
        <f t="shared" si="2"/>
        <v>2.519374022053912</v>
      </c>
      <c r="H13" s="8">
        <v>43991</v>
      </c>
      <c r="I13" s="9">
        <f t="shared" si="3"/>
        <v>2.760022185079781</v>
      </c>
      <c r="J13" s="8">
        <f t="shared" si="4"/>
        <v>389</v>
      </c>
      <c r="K13" s="9">
        <f t="shared" si="5"/>
        <v>0.8921609100499976</v>
      </c>
    </row>
    <row r="14" spans="1:11" ht="15" customHeight="1">
      <c r="A14" s="7" t="s">
        <v>8</v>
      </c>
      <c r="B14" s="8">
        <v>34018</v>
      </c>
      <c r="C14" s="9">
        <f t="shared" si="0"/>
        <v>2.2786812880597984</v>
      </c>
      <c r="D14" s="8">
        <v>29133</v>
      </c>
      <c r="E14" s="9">
        <f t="shared" si="1"/>
        <v>1.8103441847516735</v>
      </c>
      <c r="F14" s="8">
        <v>37893</v>
      </c>
      <c r="G14" s="9">
        <f t="shared" si="2"/>
        <v>2.189501394837138</v>
      </c>
      <c r="H14" s="8">
        <v>41487</v>
      </c>
      <c r="I14" s="9">
        <f t="shared" si="3"/>
        <v>2.602919697038141</v>
      </c>
      <c r="J14" s="8">
        <f t="shared" si="4"/>
        <v>3594</v>
      </c>
      <c r="K14" s="9">
        <f t="shared" si="5"/>
        <v>9.484601377563138</v>
      </c>
    </row>
    <row r="15" spans="1:11" ht="15" customHeight="1">
      <c r="A15" s="7" t="s">
        <v>9</v>
      </c>
      <c r="B15" s="8">
        <v>51296</v>
      </c>
      <c r="C15" s="9">
        <f t="shared" si="0"/>
        <v>3.4360407828889246</v>
      </c>
      <c r="D15" s="8">
        <v>56351</v>
      </c>
      <c r="E15" s="9">
        <f t="shared" si="1"/>
        <v>3.501688983453182</v>
      </c>
      <c r="F15" s="8">
        <v>44266</v>
      </c>
      <c r="G15" s="9">
        <f t="shared" si="2"/>
        <v>2.5577407105233356</v>
      </c>
      <c r="H15" s="8">
        <v>34046</v>
      </c>
      <c r="I15" s="9">
        <f t="shared" si="3"/>
        <v>2.1360668162402816</v>
      </c>
      <c r="J15" s="8">
        <f t="shared" si="4"/>
        <v>-10220</v>
      </c>
      <c r="K15" s="9">
        <f t="shared" si="5"/>
        <v>-23.087697103872046</v>
      </c>
    </row>
    <row r="16" spans="1:11" ht="15" customHeight="1">
      <c r="A16" s="7" t="s">
        <v>10</v>
      </c>
      <c r="B16" s="8">
        <v>34795</v>
      </c>
      <c r="C16" s="9">
        <f t="shared" si="0"/>
        <v>2.3307283031936237</v>
      </c>
      <c r="D16" s="8">
        <v>32635</v>
      </c>
      <c r="E16" s="9">
        <f t="shared" si="1"/>
        <v>2.027960816578137</v>
      </c>
      <c r="F16" s="8">
        <v>31738</v>
      </c>
      <c r="G16" s="9">
        <f t="shared" si="2"/>
        <v>1.8338583714496366</v>
      </c>
      <c r="H16" s="8">
        <v>32151</v>
      </c>
      <c r="I16" s="9">
        <f t="shared" si="3"/>
        <v>2.0171733598349673</v>
      </c>
      <c r="J16" s="8">
        <f t="shared" si="4"/>
        <v>413</v>
      </c>
      <c r="K16" s="9">
        <f t="shared" si="5"/>
        <v>1.3012792236435817</v>
      </c>
    </row>
    <row r="17" spans="1:11" ht="15" customHeight="1">
      <c r="A17" s="7" t="s">
        <v>11</v>
      </c>
      <c r="B17" s="8">
        <v>35743</v>
      </c>
      <c r="C17" s="9">
        <f t="shared" si="0"/>
        <v>2.394229680731418</v>
      </c>
      <c r="D17" s="8">
        <v>41202</v>
      </c>
      <c r="E17" s="9">
        <f t="shared" si="1"/>
        <v>2.5603199498897626</v>
      </c>
      <c r="F17" s="8">
        <v>40090</v>
      </c>
      <c r="G17" s="9">
        <f t="shared" si="2"/>
        <v>2.316446597498769</v>
      </c>
      <c r="H17" s="8">
        <v>30389</v>
      </c>
      <c r="I17" s="9">
        <f t="shared" si="3"/>
        <v>1.906624404591609</v>
      </c>
      <c r="J17" s="8">
        <f t="shared" si="4"/>
        <v>-9701</v>
      </c>
      <c r="K17" s="9">
        <f t="shared" si="5"/>
        <v>-24.198054377650287</v>
      </c>
    </row>
    <row r="18" spans="1:11" ht="15" customHeight="1">
      <c r="A18" s="7" t="s">
        <v>12</v>
      </c>
      <c r="B18" s="8">
        <v>27086</v>
      </c>
      <c r="C18" s="9">
        <f t="shared" si="0"/>
        <v>1.8143442109585426</v>
      </c>
      <c r="D18" s="8">
        <v>30094</v>
      </c>
      <c r="E18" s="9">
        <f t="shared" si="1"/>
        <v>1.8700613701272393</v>
      </c>
      <c r="F18" s="8">
        <v>29785</v>
      </c>
      <c r="G18" s="9">
        <f t="shared" si="2"/>
        <v>1.721011771177372</v>
      </c>
      <c r="H18" s="8">
        <v>29466</v>
      </c>
      <c r="I18" s="9">
        <f t="shared" si="3"/>
        <v>1.8487148213398383</v>
      </c>
      <c r="J18" s="8">
        <f t="shared" si="4"/>
        <v>-319</v>
      </c>
      <c r="K18" s="9">
        <f t="shared" si="5"/>
        <v>-1.0710088970958536</v>
      </c>
    </row>
    <row r="19" spans="1:11" ht="15" customHeight="1">
      <c r="A19" s="7" t="s">
        <v>13</v>
      </c>
      <c r="B19" s="8">
        <v>27184</v>
      </c>
      <c r="C19" s="9">
        <f t="shared" si="0"/>
        <v>1.8209086993537997</v>
      </c>
      <c r="D19" s="8">
        <v>30997</v>
      </c>
      <c r="E19" s="9">
        <f t="shared" si="1"/>
        <v>1.9261743965519385</v>
      </c>
      <c r="F19" s="8">
        <v>30108</v>
      </c>
      <c r="G19" s="9">
        <f t="shared" si="2"/>
        <v>1.7396750849960823</v>
      </c>
      <c r="H19" s="8">
        <v>27903</v>
      </c>
      <c r="I19" s="9">
        <f t="shared" si="3"/>
        <v>1.7506512475342941</v>
      </c>
      <c r="J19" s="8">
        <f t="shared" si="4"/>
        <v>-2205</v>
      </c>
      <c r="K19" s="9">
        <f t="shared" si="5"/>
        <v>-7.32363491430849</v>
      </c>
    </row>
    <row r="20" spans="1:11" ht="15" customHeight="1">
      <c r="A20" s="7" t="s">
        <v>14</v>
      </c>
      <c r="B20" s="8">
        <v>12619</v>
      </c>
      <c r="C20" s="9">
        <f t="shared" si="0"/>
        <v>0.8452783577525604</v>
      </c>
      <c r="D20" s="8">
        <v>20750</v>
      </c>
      <c r="E20" s="9">
        <f t="shared" si="1"/>
        <v>1.2894189350083143</v>
      </c>
      <c r="F20" s="8">
        <v>25336</v>
      </c>
      <c r="G20" s="9">
        <f t="shared" si="2"/>
        <v>1.4639434022007687</v>
      </c>
      <c r="H20" s="8">
        <v>26993</v>
      </c>
      <c r="I20" s="9">
        <f t="shared" si="3"/>
        <v>1.6935572922156468</v>
      </c>
      <c r="J20" s="8">
        <f t="shared" si="4"/>
        <v>1657</v>
      </c>
      <c r="K20" s="9">
        <f t="shared" si="5"/>
        <v>6.5401010419955785</v>
      </c>
    </row>
    <row r="21" spans="1:11" ht="15" customHeight="1">
      <c r="A21" s="7" t="s">
        <v>15</v>
      </c>
      <c r="B21" s="8">
        <v>23014</v>
      </c>
      <c r="C21" s="9">
        <f t="shared" si="0"/>
        <v>1.5415830196780587</v>
      </c>
      <c r="D21" s="8">
        <v>23240</v>
      </c>
      <c r="E21" s="9">
        <f t="shared" si="1"/>
        <v>1.444149207209312</v>
      </c>
      <c r="F21" s="8">
        <v>22284</v>
      </c>
      <c r="G21" s="9">
        <f t="shared" si="2"/>
        <v>1.2875953100190216</v>
      </c>
      <c r="H21" s="8">
        <v>26275</v>
      </c>
      <c r="I21" s="9">
        <f t="shared" si="3"/>
        <v>1.648509534063132</v>
      </c>
      <c r="J21" s="8">
        <f t="shared" si="4"/>
        <v>3991</v>
      </c>
      <c r="K21" s="9">
        <f t="shared" si="5"/>
        <v>17.909711003410518</v>
      </c>
    </row>
    <row r="22" spans="1:11" ht="15" customHeight="1">
      <c r="A22" s="7" t="s">
        <v>16</v>
      </c>
      <c r="B22" s="8">
        <v>20092</v>
      </c>
      <c r="C22" s="9">
        <f t="shared" si="0"/>
        <v>1.3458540901786546</v>
      </c>
      <c r="D22" s="8">
        <v>17931</v>
      </c>
      <c r="E22" s="9">
        <f t="shared" si="1"/>
        <v>1.1142443818618837</v>
      </c>
      <c r="F22" s="8">
        <v>19287</v>
      </c>
      <c r="G22" s="9">
        <f t="shared" si="2"/>
        <v>1.1144251814906152</v>
      </c>
      <c r="H22" s="8">
        <v>23751</v>
      </c>
      <c r="I22" s="9">
        <f t="shared" si="3"/>
        <v>1.490152233816687</v>
      </c>
      <c r="J22" s="8">
        <f t="shared" si="4"/>
        <v>4464</v>
      </c>
      <c r="K22" s="9">
        <f t="shared" si="5"/>
        <v>23.145123658422772</v>
      </c>
    </row>
    <row r="23" spans="1:11" ht="15" customHeight="1">
      <c r="A23" s="7" t="s">
        <v>17</v>
      </c>
      <c r="B23" s="8">
        <v>15486</v>
      </c>
      <c r="C23" s="9">
        <f t="shared" si="0"/>
        <v>1.037323135601565</v>
      </c>
      <c r="D23" s="8">
        <v>17920</v>
      </c>
      <c r="E23" s="9">
        <f t="shared" si="1"/>
        <v>1.1135608344746504</v>
      </c>
      <c r="F23" s="8">
        <v>19096</v>
      </c>
      <c r="G23" s="9">
        <f t="shared" si="2"/>
        <v>1.1033889804399226</v>
      </c>
      <c r="H23" s="8">
        <v>18166</v>
      </c>
      <c r="I23" s="9">
        <f t="shared" si="3"/>
        <v>1.1397459256247708</v>
      </c>
      <c r="J23" s="8">
        <f t="shared" si="4"/>
        <v>-930</v>
      </c>
      <c r="K23" s="9">
        <f t="shared" si="5"/>
        <v>-4.870129870129871</v>
      </c>
    </row>
    <row r="24" spans="1:11" ht="15" customHeight="1">
      <c r="A24" s="7" t="s">
        <v>18</v>
      </c>
      <c r="B24" s="8">
        <v>14628</v>
      </c>
      <c r="C24" s="9">
        <f t="shared" si="0"/>
        <v>0.9798503698553334</v>
      </c>
      <c r="D24" s="8">
        <v>18142</v>
      </c>
      <c r="E24" s="9">
        <f t="shared" si="1"/>
        <v>1.1273560635624502</v>
      </c>
      <c r="F24" s="8">
        <v>15955</v>
      </c>
      <c r="G24" s="9">
        <f t="shared" si="2"/>
        <v>0.9218983652554966</v>
      </c>
      <c r="H24" s="8">
        <v>16340</v>
      </c>
      <c r="I24" s="9">
        <f t="shared" si="3"/>
        <v>1.0251815713260353</v>
      </c>
      <c r="J24" s="8">
        <f t="shared" si="4"/>
        <v>385</v>
      </c>
      <c r="K24" s="9">
        <f t="shared" si="5"/>
        <v>2.413036665622062</v>
      </c>
    </row>
    <row r="25" spans="1:11" ht="15" customHeight="1">
      <c r="A25" s="7" t="s">
        <v>19</v>
      </c>
      <c r="B25" s="8">
        <v>8667</v>
      </c>
      <c r="C25" s="9">
        <f t="shared" si="0"/>
        <v>0.5805553155274935</v>
      </c>
      <c r="D25" s="8">
        <v>9508</v>
      </c>
      <c r="E25" s="9">
        <f t="shared" si="1"/>
        <v>0.590833505255858</v>
      </c>
      <c r="F25" s="8">
        <v>10963</v>
      </c>
      <c r="G25" s="9">
        <f t="shared" si="2"/>
        <v>0.6334548278468198</v>
      </c>
      <c r="H25" s="8">
        <v>12640</v>
      </c>
      <c r="I25" s="9">
        <f t="shared" si="3"/>
        <v>0.7930413134370311</v>
      </c>
      <c r="J25" s="8">
        <f t="shared" si="4"/>
        <v>1677</v>
      </c>
      <c r="K25" s="9">
        <f t="shared" si="5"/>
        <v>15.296907780716957</v>
      </c>
    </row>
    <row r="26" spans="1:11" ht="15" customHeight="1">
      <c r="A26" s="7" t="s">
        <v>20</v>
      </c>
      <c r="B26" s="8">
        <v>22144</v>
      </c>
      <c r="C26" s="9">
        <f t="shared" si="0"/>
        <v>1.4833064390262856</v>
      </c>
      <c r="D26" s="8">
        <v>23487</v>
      </c>
      <c r="E26" s="9">
        <f t="shared" si="1"/>
        <v>1.4594979530862786</v>
      </c>
      <c r="F26" s="8">
        <v>17022</v>
      </c>
      <c r="G26" s="9">
        <f t="shared" si="2"/>
        <v>0.983550860130308</v>
      </c>
      <c r="H26" s="8">
        <v>12077</v>
      </c>
      <c r="I26" s="9">
        <f t="shared" si="3"/>
        <v>0.7577183498717582</v>
      </c>
      <c r="J26" s="8">
        <f t="shared" si="4"/>
        <v>-4945</v>
      </c>
      <c r="K26" s="9">
        <f t="shared" si="5"/>
        <v>-29.05064034778522</v>
      </c>
    </row>
    <row r="27" spans="1:11" ht="15" customHeight="1">
      <c r="A27" s="7" t="s">
        <v>21</v>
      </c>
      <c r="B27" s="8">
        <v>6780</v>
      </c>
      <c r="C27" s="9">
        <f t="shared" si="0"/>
        <v>0.454155421631061</v>
      </c>
      <c r="D27" s="8">
        <v>6585</v>
      </c>
      <c r="E27" s="9">
        <f t="shared" si="1"/>
        <v>0.409196322266494</v>
      </c>
      <c r="F27" s="8">
        <v>7878</v>
      </c>
      <c r="G27" s="9">
        <f t="shared" si="2"/>
        <v>0.4551999574730682</v>
      </c>
      <c r="H27" s="8">
        <v>11782</v>
      </c>
      <c r="I27" s="9">
        <f t="shared" si="3"/>
        <v>0.7392098698508781</v>
      </c>
      <c r="J27" s="8">
        <f t="shared" si="4"/>
        <v>3904</v>
      </c>
      <c r="K27" s="9">
        <f t="shared" si="5"/>
        <v>49.555724803249554</v>
      </c>
    </row>
    <row r="28" spans="1:11" ht="15" customHeight="1">
      <c r="A28" s="7" t="s">
        <v>22</v>
      </c>
      <c r="B28" s="8">
        <v>8272</v>
      </c>
      <c r="C28" s="9">
        <f t="shared" si="0"/>
        <v>0.5540964082200792</v>
      </c>
      <c r="D28" s="8">
        <v>8558</v>
      </c>
      <c r="E28" s="9">
        <f t="shared" si="1"/>
        <v>0.5317998672675255</v>
      </c>
      <c r="F28" s="8">
        <v>8903</v>
      </c>
      <c r="G28" s="9">
        <f t="shared" si="2"/>
        <v>0.5144256437398739</v>
      </c>
      <c r="H28" s="8">
        <v>9480</v>
      </c>
      <c r="I28" s="9">
        <f t="shared" si="3"/>
        <v>0.5947809850777732</v>
      </c>
      <c r="J28" s="8">
        <f t="shared" si="4"/>
        <v>577</v>
      </c>
      <c r="K28" s="9">
        <f t="shared" si="5"/>
        <v>6.480961473660564</v>
      </c>
    </row>
    <row r="29" spans="1:11" ht="15" customHeight="1">
      <c r="A29" s="7" t="s">
        <v>23</v>
      </c>
      <c r="B29" s="8">
        <v>6404</v>
      </c>
      <c r="C29" s="9">
        <f t="shared" si="0"/>
        <v>0.42896922125742104</v>
      </c>
      <c r="D29" s="8">
        <v>6961</v>
      </c>
      <c r="E29" s="9">
        <f t="shared" si="1"/>
        <v>0.4325612147755603</v>
      </c>
      <c r="F29" s="8">
        <v>8949</v>
      </c>
      <c r="G29" s="9">
        <f t="shared" si="2"/>
        <v>0.5170835769772134</v>
      </c>
      <c r="H29" s="8">
        <v>9326</v>
      </c>
      <c r="I29" s="9">
        <f t="shared" si="3"/>
        <v>0.5851189311007715</v>
      </c>
      <c r="J29" s="8">
        <f t="shared" si="4"/>
        <v>377</v>
      </c>
      <c r="K29" s="9">
        <f t="shared" si="5"/>
        <v>4.21276120236898</v>
      </c>
    </row>
    <row r="30" spans="1:11" ht="15" customHeight="1">
      <c r="A30" s="7" t="s">
        <v>24</v>
      </c>
      <c r="B30" s="8">
        <v>6080</v>
      </c>
      <c r="C30" s="9">
        <f t="shared" si="0"/>
        <v>0.4072662188077951</v>
      </c>
      <c r="D30" s="8">
        <v>2438</v>
      </c>
      <c r="E30" s="9">
        <f t="shared" si="1"/>
        <v>0.1514989572795311</v>
      </c>
      <c r="F30" s="8">
        <v>7656</v>
      </c>
      <c r="G30" s="9">
        <f t="shared" si="2"/>
        <v>0.44237254054503805</v>
      </c>
      <c r="H30" s="8">
        <v>8604</v>
      </c>
      <c r="I30" s="9">
        <f t="shared" si="3"/>
        <v>0.5398202105072956</v>
      </c>
      <c r="J30" s="8">
        <f t="shared" si="4"/>
        <v>948</v>
      </c>
      <c r="K30" s="9">
        <f t="shared" si="5"/>
        <v>12.38244514106583</v>
      </c>
    </row>
    <row r="31" spans="1:11" ht="15" customHeight="1">
      <c r="A31" s="7" t="s">
        <v>25</v>
      </c>
      <c r="B31" s="8">
        <v>2524</v>
      </c>
      <c r="C31" s="9">
        <f t="shared" si="0"/>
        <v>0.16906906846560443</v>
      </c>
      <c r="D31" s="8">
        <v>6651</v>
      </c>
      <c r="E31" s="9">
        <f t="shared" si="1"/>
        <v>0.4132976065898939</v>
      </c>
      <c r="F31" s="8">
        <v>14089</v>
      </c>
      <c r="G31" s="9">
        <f t="shared" si="2"/>
        <v>0.8140787256712437</v>
      </c>
      <c r="H31" s="8">
        <v>5403</v>
      </c>
      <c r="I31" s="9">
        <f t="shared" si="3"/>
        <v>0.3389875171281866</v>
      </c>
      <c r="J31" s="8">
        <f t="shared" si="4"/>
        <v>-8686</v>
      </c>
      <c r="K31" s="9">
        <f t="shared" si="5"/>
        <v>-61.65093335226063</v>
      </c>
    </row>
    <row r="32" spans="1:11" ht="15" customHeight="1">
      <c r="A32" s="7" t="s">
        <v>26</v>
      </c>
      <c r="B32" s="8">
        <v>3771</v>
      </c>
      <c r="C32" s="9">
        <f t="shared" si="0"/>
        <v>0.25259883406647954</v>
      </c>
      <c r="D32" s="8">
        <v>4505</v>
      </c>
      <c r="E32" s="9">
        <f t="shared" si="1"/>
        <v>0.27994372540782925</v>
      </c>
      <c r="F32" s="8">
        <v>4485</v>
      </c>
      <c r="G32" s="9">
        <f t="shared" si="2"/>
        <v>0.25914849064060813</v>
      </c>
      <c r="H32" s="8">
        <f>5258+1</f>
        <v>5259</v>
      </c>
      <c r="I32" s="9">
        <f t="shared" si="3"/>
        <v>0.32995286925358747</v>
      </c>
      <c r="J32" s="8">
        <f t="shared" si="4"/>
        <v>774</v>
      </c>
      <c r="K32" s="9">
        <f t="shared" si="5"/>
        <v>17.25752508361204</v>
      </c>
    </row>
    <row r="33" spans="1:11" ht="15" customHeight="1">
      <c r="A33" s="7" t="s">
        <v>27</v>
      </c>
      <c r="B33" s="8">
        <v>3606</v>
      </c>
      <c r="C33" s="9">
        <f t="shared" si="0"/>
        <v>0.24154637911528112</v>
      </c>
      <c r="D33" s="8">
        <v>4805</v>
      </c>
      <c r="E33" s="9">
        <f t="shared" si="1"/>
        <v>0.298585926877829</v>
      </c>
      <c r="F33" s="8">
        <v>6278</v>
      </c>
      <c r="G33" s="9">
        <f t="shared" si="2"/>
        <v>0.36275010573951794</v>
      </c>
      <c r="H33" s="8">
        <v>5208</v>
      </c>
      <c r="I33" s="9">
        <f t="shared" si="3"/>
        <v>0.3267530981313337</v>
      </c>
      <c r="J33" s="8">
        <f t="shared" si="4"/>
        <v>-1070</v>
      </c>
      <c r="K33" s="9">
        <f t="shared" si="5"/>
        <v>-17.043644472762026</v>
      </c>
    </row>
    <row r="34" spans="1:11" ht="15" customHeight="1">
      <c r="A34" s="7" t="s">
        <v>28</v>
      </c>
      <c r="B34" s="8">
        <v>4080</v>
      </c>
      <c r="C34" s="9">
        <f t="shared" si="0"/>
        <v>0.2732970678841783</v>
      </c>
      <c r="D34" s="8">
        <v>4818</v>
      </c>
      <c r="E34" s="9">
        <f t="shared" si="1"/>
        <v>0.2993937556081956</v>
      </c>
      <c r="F34" s="8">
        <v>4642</v>
      </c>
      <c r="G34" s="9">
        <f t="shared" si="2"/>
        <v>0.26822013234196274</v>
      </c>
      <c r="H34" s="8">
        <v>5061</v>
      </c>
      <c r="I34" s="9">
        <f t="shared" si="3"/>
        <v>0.31753022842601375</v>
      </c>
      <c r="J34" s="8">
        <f t="shared" si="4"/>
        <v>419</v>
      </c>
      <c r="K34" s="9">
        <f t="shared" si="5"/>
        <v>9.02628177509694</v>
      </c>
    </row>
    <row r="35" spans="1:11" ht="15" customHeight="1">
      <c r="A35" s="7" t="s">
        <v>29</v>
      </c>
      <c r="B35" s="8">
        <v>3777</v>
      </c>
      <c r="C35" s="9">
        <f t="shared" si="0"/>
        <v>0.25300074151925034</v>
      </c>
      <c r="D35" s="8">
        <v>4195</v>
      </c>
      <c r="E35" s="9">
        <f t="shared" si="1"/>
        <v>0.2606801172221629</v>
      </c>
      <c r="F35" s="8">
        <v>4324</v>
      </c>
      <c r="G35" s="9">
        <f t="shared" si="2"/>
        <v>0.24984572430991966</v>
      </c>
      <c r="H35" s="8">
        <v>4935</v>
      </c>
      <c r="I35" s="9">
        <f t="shared" si="3"/>
        <v>0.30962491153573957</v>
      </c>
      <c r="J35" s="8">
        <f t="shared" si="4"/>
        <v>611</v>
      </c>
      <c r="K35" s="9">
        <f t="shared" si="5"/>
        <v>14.130434782608695</v>
      </c>
    </row>
    <row r="36" spans="1:11" ht="15" customHeight="1">
      <c r="A36" s="7" t="s">
        <v>30</v>
      </c>
      <c r="B36" s="8">
        <v>5799</v>
      </c>
      <c r="C36" s="9">
        <f t="shared" si="0"/>
        <v>0.388443553103027</v>
      </c>
      <c r="D36" s="8">
        <v>5067</v>
      </c>
      <c r="E36" s="9">
        <f t="shared" si="1"/>
        <v>0.3148667828282954</v>
      </c>
      <c r="F36" s="8">
        <v>5168</v>
      </c>
      <c r="G36" s="9">
        <f t="shared" si="2"/>
        <v>0.2986130210993674</v>
      </c>
      <c r="H36" s="8">
        <v>3862</v>
      </c>
      <c r="I36" s="9">
        <f t="shared" si="3"/>
        <v>0.24230423674792828</v>
      </c>
      <c r="J36" s="8">
        <f t="shared" si="4"/>
        <v>-1306</v>
      </c>
      <c r="K36" s="9">
        <f t="shared" si="5"/>
        <v>-25.270897832817337</v>
      </c>
    </row>
    <row r="37" spans="1:11" ht="15" customHeight="1">
      <c r="A37" s="7" t="s">
        <v>31</v>
      </c>
      <c r="B37" s="8">
        <v>2789</v>
      </c>
      <c r="C37" s="9">
        <f t="shared" si="0"/>
        <v>0.18681998096298366</v>
      </c>
      <c r="D37" s="8">
        <v>1712</v>
      </c>
      <c r="E37" s="9">
        <f t="shared" si="1"/>
        <v>0.10638482972213177</v>
      </c>
      <c r="F37" s="8">
        <v>2055</v>
      </c>
      <c r="G37" s="9">
        <f t="shared" si="2"/>
        <v>0.11874027832027864</v>
      </c>
      <c r="H37" s="8">
        <v>2531</v>
      </c>
      <c r="I37" s="9">
        <f t="shared" si="3"/>
        <v>0.158796484518127</v>
      </c>
      <c r="J37" s="8">
        <f t="shared" si="4"/>
        <v>476</v>
      </c>
      <c r="K37" s="9">
        <f t="shared" si="5"/>
        <v>23.16301703163017</v>
      </c>
    </row>
    <row r="38" spans="1:11" ht="15" customHeight="1">
      <c r="A38" s="7" t="s">
        <v>32</v>
      </c>
      <c r="B38" s="8">
        <v>1296</v>
      </c>
      <c r="C38" s="9">
        <f t="shared" si="0"/>
        <v>0.0868120097985037</v>
      </c>
      <c r="D38" s="8">
        <v>1154</v>
      </c>
      <c r="E38" s="9">
        <f t="shared" si="1"/>
        <v>0.07171033498793229</v>
      </c>
      <c r="F38" s="8">
        <v>1332</v>
      </c>
      <c r="G38" s="9">
        <f t="shared" si="2"/>
        <v>0.07696450156818062</v>
      </c>
      <c r="H38" s="8">
        <v>1771</v>
      </c>
      <c r="I38" s="9">
        <f t="shared" si="3"/>
        <v>0.11111362073552072</v>
      </c>
      <c r="J38" s="8">
        <f t="shared" si="4"/>
        <v>439</v>
      </c>
      <c r="K38" s="9">
        <f t="shared" si="5"/>
        <v>32.95795795795796</v>
      </c>
    </row>
    <row r="39" spans="1:11" ht="15" customHeight="1">
      <c r="A39" s="7" t="s">
        <v>33</v>
      </c>
      <c r="B39" s="8">
        <v>135</v>
      </c>
      <c r="C39" s="9">
        <f t="shared" si="0"/>
        <v>0.009042917687344134</v>
      </c>
      <c r="D39" s="8">
        <v>743</v>
      </c>
      <c r="E39" s="9">
        <f t="shared" si="1"/>
        <v>0.046170518974032654</v>
      </c>
      <c r="F39" s="8">
        <v>492</v>
      </c>
      <c r="G39" s="9">
        <f t="shared" si="2"/>
        <v>0.028428329408066715</v>
      </c>
      <c r="H39" s="8">
        <v>555</v>
      </c>
      <c r="I39" s="9">
        <f t="shared" si="3"/>
        <v>0.034821038683350646</v>
      </c>
      <c r="J39" s="8">
        <f t="shared" si="4"/>
        <v>63</v>
      </c>
      <c r="K39" s="9">
        <f t="shared" si="5"/>
        <v>12.804878048780488</v>
      </c>
    </row>
    <row r="40" spans="1:11" ht="15" customHeight="1">
      <c r="A40" s="7" t="s">
        <v>34</v>
      </c>
      <c r="B40" s="8">
        <v>608</v>
      </c>
      <c r="C40" s="9">
        <f t="shared" si="0"/>
        <v>0.04072662188077951</v>
      </c>
      <c r="D40" s="8">
        <v>545</v>
      </c>
      <c r="E40" s="9">
        <f t="shared" si="1"/>
        <v>0.033866666003832833</v>
      </c>
      <c r="F40" s="8">
        <v>677</v>
      </c>
      <c r="G40" s="9">
        <f t="shared" si="2"/>
        <v>0.039117843514758464</v>
      </c>
      <c r="H40" s="8">
        <v>555</v>
      </c>
      <c r="I40" s="9">
        <f t="shared" si="3"/>
        <v>0.034821038683350646</v>
      </c>
      <c r="J40" s="8">
        <f t="shared" si="4"/>
        <v>-122</v>
      </c>
      <c r="K40" s="9">
        <f t="shared" si="5"/>
        <v>-18.020679468242246</v>
      </c>
    </row>
    <row r="41" spans="1:11" ht="15" customHeight="1">
      <c r="A41" s="7" t="s">
        <v>35</v>
      </c>
      <c r="B41" s="8">
        <v>766</v>
      </c>
      <c r="C41" s="9">
        <f t="shared" si="0"/>
        <v>0.05131018480374524</v>
      </c>
      <c r="D41" s="8">
        <v>766</v>
      </c>
      <c r="E41" s="9">
        <f t="shared" si="1"/>
        <v>0.04759975442006597</v>
      </c>
      <c r="F41" s="8">
        <v>1094</v>
      </c>
      <c r="G41" s="9">
        <f t="shared" si="2"/>
        <v>0.06321258612281501</v>
      </c>
      <c r="H41" s="8">
        <v>536</v>
      </c>
      <c r="I41" s="9">
        <f t="shared" si="3"/>
        <v>0.03362896708878549</v>
      </c>
      <c r="J41" s="8">
        <f t="shared" si="4"/>
        <v>-558</v>
      </c>
      <c r="K41" s="9">
        <f t="shared" si="5"/>
        <v>-51.005484460694696</v>
      </c>
    </row>
    <row r="42" spans="1:11" ht="15" customHeight="1">
      <c r="A42" s="7" t="s">
        <v>36</v>
      </c>
      <c r="B42" s="8">
        <v>562</v>
      </c>
      <c r="C42" s="9">
        <f t="shared" si="0"/>
        <v>0.037645331409536326</v>
      </c>
      <c r="D42" s="8">
        <v>601</v>
      </c>
      <c r="E42" s="9">
        <f t="shared" si="1"/>
        <v>0.03734654361156612</v>
      </c>
      <c r="F42" s="8">
        <v>505</v>
      </c>
      <c r="G42" s="9">
        <f t="shared" si="2"/>
        <v>0.029179484453401808</v>
      </c>
      <c r="H42" s="8">
        <v>482</v>
      </c>
      <c r="I42" s="9">
        <f t="shared" si="3"/>
        <v>0.03024097413581083</v>
      </c>
      <c r="J42" s="8">
        <f t="shared" si="4"/>
        <v>-23</v>
      </c>
      <c r="K42" s="9">
        <f t="shared" si="5"/>
        <v>-4.554455445544554</v>
      </c>
    </row>
    <row r="43" spans="1:11" ht="15" customHeight="1">
      <c r="A43" s="7" t="s">
        <v>37</v>
      </c>
      <c r="B43" s="8">
        <v>311</v>
      </c>
      <c r="C43" s="9">
        <f t="shared" si="0"/>
        <v>0.020832202968622416</v>
      </c>
      <c r="D43" s="8">
        <v>287</v>
      </c>
      <c r="E43" s="9">
        <f t="shared" si="1"/>
        <v>0.01783437273963307</v>
      </c>
      <c r="F43" s="8">
        <v>464</v>
      </c>
      <c r="G43" s="9">
        <f t="shared" si="2"/>
        <v>0.026810457002729583</v>
      </c>
      <c r="H43" s="8">
        <v>452</v>
      </c>
      <c r="I43" s="9">
        <f t="shared" si="3"/>
        <v>0.028358755828602693</v>
      </c>
      <c r="J43" s="8">
        <f t="shared" si="4"/>
        <v>-12</v>
      </c>
      <c r="K43" s="9">
        <f t="shared" si="5"/>
        <v>-2.586206896551724</v>
      </c>
    </row>
    <row r="44" spans="1:11" ht="15" customHeight="1">
      <c r="A44" s="7" t="s">
        <v>38</v>
      </c>
      <c r="B44" s="8">
        <v>891</v>
      </c>
      <c r="C44" s="9">
        <f t="shared" si="0"/>
        <v>0.05968325673647129</v>
      </c>
      <c r="D44" s="8">
        <v>331</v>
      </c>
      <c r="E44" s="9">
        <f t="shared" si="1"/>
        <v>0.020568562288566364</v>
      </c>
      <c r="F44" s="8">
        <v>472</v>
      </c>
      <c r="G44" s="9">
        <f t="shared" si="2"/>
        <v>0.02727270626139733</v>
      </c>
      <c r="H44" s="8">
        <v>433</v>
      </c>
      <c r="I44" s="9">
        <f t="shared" si="3"/>
        <v>0.027166684234037536</v>
      </c>
      <c r="J44" s="8">
        <f t="shared" si="4"/>
        <v>-39</v>
      </c>
      <c r="K44" s="9">
        <f t="shared" si="5"/>
        <v>-8.26271186440678</v>
      </c>
    </row>
    <row r="45" spans="1:11" ht="15" customHeight="1">
      <c r="A45" s="7" t="s">
        <v>39</v>
      </c>
      <c r="B45" s="8">
        <v>151</v>
      </c>
      <c r="C45" s="9">
        <f t="shared" si="0"/>
        <v>0.01011467089473307</v>
      </c>
      <c r="D45" s="8">
        <v>134</v>
      </c>
      <c r="E45" s="9">
        <f t="shared" si="1"/>
        <v>0.00832684998993321</v>
      </c>
      <c r="F45" s="8">
        <v>84</v>
      </c>
      <c r="G45" s="9">
        <f t="shared" si="2"/>
        <v>0.00485361721601139</v>
      </c>
      <c r="H45" s="8">
        <v>41</v>
      </c>
      <c r="I45" s="9">
        <f t="shared" si="3"/>
        <v>0.002572365019851129</v>
      </c>
      <c r="J45" s="8">
        <f t="shared" si="4"/>
        <v>-43</v>
      </c>
      <c r="K45" s="9">
        <f t="shared" si="5"/>
        <v>-51.19047619047619</v>
      </c>
    </row>
    <row r="46" spans="1:11" ht="15.75" customHeight="1">
      <c r="A46" s="2" t="s">
        <v>46</v>
      </c>
      <c r="B46" s="8">
        <v>32166</v>
      </c>
      <c r="C46" s="9">
        <f t="shared" si="0"/>
        <v>2.154625854304529</v>
      </c>
      <c r="D46" s="8">
        <v>32061</v>
      </c>
      <c r="E46" s="9">
        <f t="shared" si="1"/>
        <v>1.992292071098871</v>
      </c>
      <c r="F46" s="8">
        <v>36167</v>
      </c>
      <c r="G46" s="9">
        <f t="shared" si="2"/>
        <v>2.0897711172795708</v>
      </c>
      <c r="H46" s="8">
        <f>37584-1</f>
        <v>37583</v>
      </c>
      <c r="I46" s="9">
        <f t="shared" si="3"/>
        <v>2.3579803546601217</v>
      </c>
      <c r="J46" s="8">
        <f t="shared" si="4"/>
        <v>1416</v>
      </c>
      <c r="K46" s="9">
        <f t="shared" si="5"/>
        <v>3.915171288743882</v>
      </c>
    </row>
    <row r="47" spans="1:11" ht="15.75" customHeight="1">
      <c r="A47" s="2" t="s">
        <v>47</v>
      </c>
      <c r="B47" s="8">
        <f>SUM(B7:B46)</f>
        <v>1492881</v>
      </c>
      <c r="C47" s="9">
        <f t="shared" si="0"/>
        <v>100</v>
      </c>
      <c r="D47" s="8">
        <f>SUM(D7:D46)</f>
        <v>1609252</v>
      </c>
      <c r="E47" s="9">
        <f t="shared" si="1"/>
        <v>100</v>
      </c>
      <c r="F47" s="8">
        <f>SUM(F7:F46)</f>
        <v>1730668</v>
      </c>
      <c r="G47" s="9">
        <f t="shared" si="2"/>
        <v>100</v>
      </c>
      <c r="H47" s="8">
        <f>SUM(H7:H46)</f>
        <v>1593864</v>
      </c>
      <c r="I47" s="9">
        <f t="shared" si="3"/>
        <v>100</v>
      </c>
      <c r="J47" s="8">
        <f t="shared" si="4"/>
        <v>-136804</v>
      </c>
      <c r="K47" s="9">
        <f t="shared" si="5"/>
        <v>-7.904693447847882</v>
      </c>
    </row>
    <row r="48" spans="1:11" ht="15.75" customHeight="1">
      <c r="A48" s="3" t="s">
        <v>48</v>
      </c>
      <c r="B48" s="8">
        <v>57735</v>
      </c>
      <c r="C48" s="15">
        <f>B48/B49*100</f>
        <v>3.723358974755839</v>
      </c>
      <c r="D48" s="8">
        <v>51602</v>
      </c>
      <c r="E48" s="15">
        <f>D48/D49*100</f>
        <v>3.1069558191147446</v>
      </c>
      <c r="F48" s="8">
        <v>48483</v>
      </c>
      <c r="G48" s="15">
        <f>F48/F49*100</f>
        <v>2.7250638085244026</v>
      </c>
      <c r="H48" s="8">
        <v>48168</v>
      </c>
      <c r="I48" s="15">
        <f>H48/H49*100</f>
        <v>2.9334385687976847</v>
      </c>
      <c r="J48" s="8">
        <f t="shared" si="4"/>
        <v>-315</v>
      </c>
      <c r="K48" s="9">
        <f t="shared" si="5"/>
        <v>-0.6497122702803044</v>
      </c>
    </row>
    <row r="49" spans="1:11" ht="15.75" customHeight="1">
      <c r="A49" s="2" t="s">
        <v>49</v>
      </c>
      <c r="B49" s="8">
        <f>B48+B47</f>
        <v>1550616</v>
      </c>
      <c r="C49" s="16"/>
      <c r="D49" s="8">
        <f>D48+D47</f>
        <v>1660854</v>
      </c>
      <c r="E49" s="16"/>
      <c r="F49" s="8">
        <f>F48+F47</f>
        <v>1779151</v>
      </c>
      <c r="G49" s="16"/>
      <c r="H49" s="8">
        <f>H48+H47</f>
        <v>1642032</v>
      </c>
      <c r="I49" s="16"/>
      <c r="J49" s="8">
        <f t="shared" si="4"/>
        <v>-137119</v>
      </c>
      <c r="K49" s="9">
        <f t="shared" si="5"/>
        <v>-7.7069905814627315</v>
      </c>
    </row>
  </sheetData>
  <sheetProtection/>
  <mergeCells count="12">
    <mergeCell ref="F5:G5"/>
    <mergeCell ref="H5:I5"/>
    <mergeCell ref="A5:A6"/>
    <mergeCell ref="A2:K2"/>
    <mergeCell ref="A3:K3"/>
    <mergeCell ref="J5:K5"/>
    <mergeCell ref="C48:C49"/>
    <mergeCell ref="E48:E49"/>
    <mergeCell ref="G48:G49"/>
    <mergeCell ref="I48:I49"/>
    <mergeCell ref="B5:C5"/>
    <mergeCell ref="D5:E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 H32 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2015-07-02T06:44:11Z</dcterms:modified>
  <cp:category/>
  <cp:version/>
  <cp:contentType/>
  <cp:contentStatus/>
</cp:coreProperties>
</file>