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2-2015 Mayıs Ayı" sheetId="1" r:id="rId1"/>
  </sheets>
  <definedNames>
    <definedName name="Aylık_Karşılaştırma">'2012-2015 Mayıs Ayı'!$A$6:$H$45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<sst xmlns="http://schemas.openxmlformats.org/spreadsheetml/2006/main" count="61" uniqueCount="55">
  <si>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</si>
  <si>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RUSYA FEDERASYONU</t>
  </si>
  <si>
    <t>ALMANYA</t>
  </si>
  <si>
    <t>HOLLANDA</t>
  </si>
  <si>
    <t>İNGİLTERE</t>
  </si>
  <si>
    <t>İSVEÇ</t>
  </si>
  <si>
    <t>UKRAYNA</t>
  </si>
  <si>
    <t>KAZAKİSTAN</t>
  </si>
  <si>
    <t>POLONYA</t>
  </si>
  <si>
    <t>NORVEÇ</t>
  </si>
  <si>
    <t>DANİMARKA</t>
  </si>
  <si>
    <t>BELÇİKA</t>
  </si>
  <si>
    <t>BELARUS (BEYAZ RUSYA)</t>
  </si>
  <si>
    <t>FİNLANDİYA</t>
  </si>
  <si>
    <t>AVUSTURYA</t>
  </si>
  <si>
    <t>İSVİÇRE</t>
  </si>
  <si>
    <t>LİTVANYA</t>
  </si>
  <si>
    <t>FRANSA</t>
  </si>
  <si>
    <t>MOLDOVA</t>
  </si>
  <si>
    <t>ÇEK CUMHURİYETİ</t>
  </si>
  <si>
    <t>İSRAİL</t>
  </si>
  <si>
    <t>LETONYA</t>
  </si>
  <si>
    <t>ESTONYA</t>
  </si>
  <si>
    <t>İRAN</t>
  </si>
  <si>
    <t>ROMANYA</t>
  </si>
  <si>
    <t>SLOVAKYA</t>
  </si>
  <si>
    <t>MACARİSTAN</t>
  </si>
  <si>
    <t>SIRBİSTAN</t>
  </si>
  <si>
    <t>İTALYA</t>
  </si>
  <si>
    <t>BOSNA - HERSEK</t>
  </si>
  <si>
    <t>AMERİKA BİRLEŞİK DEVLETLERİ</t>
  </si>
  <si>
    <t>AZERBAYCAN</t>
  </si>
  <si>
    <t>İSPANYA</t>
  </si>
  <si>
    <t>SLOVENYA</t>
  </si>
  <si>
    <t>YUNANİSTAN</t>
  </si>
  <si>
    <t>PORTEKİZ</t>
  </si>
  <si>
    <t>SURİYE</t>
  </si>
  <si>
    <t>ERMENİSTAN</t>
  </si>
  <si>
    <t>LÜBNAN</t>
  </si>
  <si>
    <t>CEZAYİR</t>
  </si>
  <si>
    <t>ZİYARETÇİ SAYISI</t>
  </si>
  <si>
    <t>MİLLİYET  PAYI (%)</t>
  </si>
  <si>
    <t>2012 YILI MAYIS AYI</t>
  </si>
  <si>
    <t>2013 YILI MAYIS AYI</t>
  </si>
  <si>
    <t>2014 YILI MAYIS AYI</t>
  </si>
  <si>
    <t>2015 YILI MAYIS AYI</t>
  </si>
  <si>
    <t>2015 / 2014 YILI KARŞILAŞTIRMASI</t>
  </si>
  <si>
    <t>SAYISAL DEĞİŞİM</t>
  </si>
  <si>
    <t>ORANSAL DEĞİŞİM (%)</t>
  </si>
  <si>
    <t>DİĞER MİLLİYETLER TOPLAMI</t>
  </si>
  <si>
    <t>YABANCI ZİYARETÇİLER TOPLAMI</t>
  </si>
  <si>
    <t>YERLİ ZİYERETÇİLER</t>
  </si>
  <si>
    <t>G E N E L  T O P L A M</t>
  </si>
  <si>
    <t>ANTALYA İL KÜLTÜR VE TURİZM MÜDÜRLÜĞÜ</t>
  </si>
  <si>
    <t xml:space="preserve">2012 - 2015 YILLARINDA İLİMİZE GELEN ZİYARETÇİLERİN SAYISI VE MİLLİYETLERİNE GÖRE DAĞILIMI (MAYIS AYI) 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</si>
</sst>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5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0.5"/>
      <color indexed="8"/>
      <name val="Arial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25" fillId="0" borderId="10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Alignment="1">
      <alignment vertical="center"/>
    </xf>
    <xf numFmtId="164" fontId="24" fillId="0" borderId="0" xfId="0" applyNumberFormat="1" applyFont="1" applyAlignment="1">
      <alignment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164" fontId="27" fillId="0" borderId="14" xfId="0" applyNumberFormat="1" applyFont="1" applyBorder="1" applyAlignment="1">
      <alignment horizontal="left" vertical="center"/>
    </xf>
    <xf numFmtId="164" fontId="27" fillId="0" borderId="13" xfId="0" applyNumberFormat="1" applyFont="1" applyBorder="1" applyAlignment="1">
      <alignment horizontal="left" vertical="center"/>
    </xf>
    <xf numFmtId="3" fontId="28" fillId="0" borderId="12" xfId="0" applyNumberFormat="1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vertical="center" wrapText="1"/>
    </xf>
    <xf numFmtId="164" fontId="24" fillId="0" borderId="12" xfId="0" applyNumberFormat="1" applyFont="1" applyBorder="1" applyAlignment="1">
      <alignment vertical="center"/>
    </xf>
    <xf numFmtId="164" fontId="23" fillId="0" borderId="12" xfId="0" applyNumberFormat="1" applyFont="1" applyBorder="1" applyAlignment="1">
      <alignment vertical="center"/>
    </xf>
    <xf numFmtId="164" fontId="48" fillId="0" borderId="0" xfId="0" applyNumberFormat="1" applyFont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5.7109375" style="5" customWidth="1"/>
    <col min="2" max="2" width="15.7109375" style="4" customWidth="1"/>
    <col min="3" max="3" width="14.7109375" style="4" customWidth="1"/>
    <col min="4" max="4" width="15.7109375" style="4" customWidth="1"/>
    <col min="5" max="5" width="14.7109375" style="4" customWidth="1"/>
    <col min="6" max="6" width="15.7109375" style="4" customWidth="1"/>
    <col min="7" max="7" width="14.7109375" style="4" customWidth="1"/>
    <col min="8" max="8" width="15.7109375" style="4" customWidth="1"/>
    <col min="9" max="9" width="14.7109375" style="4" customWidth="1"/>
    <col min="10" max="11" width="16.7109375" style="4" customWidth="1"/>
    <col min="12" max="16384" width="9.140625" style="4" customWidth="1"/>
  </cols>
  <sheetData>
    <row r="1" ht="4.5" customHeight="1"/>
    <row r="2" spans="1:11" ht="25.5" customHeight="1">
      <c r="A2" s="15" t="s">
        <v>53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1.75" customHeight="1">
      <c r="A3" s="16" t="s">
        <v>54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4.5" customHeight="1"/>
    <row r="5" spans="1:11" ht="34.5" customHeight="1">
      <c r="A5" s="9" t="s">
        <v>0</v>
      </c>
      <c r="B5" s="1" t="s">
        <v>42</v>
      </c>
      <c r="C5" s="2"/>
      <c r="D5" s="1" t="s">
        <v>43</v>
      </c>
      <c r="E5" s="2"/>
      <c r="F5" s="1" t="s">
        <v>44</v>
      </c>
      <c r="G5" s="2"/>
      <c r="H5" s="1" t="s">
        <v>45</v>
      </c>
      <c r="I5" s="2"/>
      <c r="J5" s="6" t="s">
        <v>46</v>
      </c>
      <c r="K5" s="7"/>
    </row>
    <row r="6" spans="1:11" ht="34.5" customHeight="1">
      <c r="A6" s="10"/>
      <c r="B6" s="3" t="s">
        <v>40</v>
      </c>
      <c r="C6" s="3" t="s">
        <v>41</v>
      </c>
      <c r="D6" s="3" t="s">
        <v>40</v>
      </c>
      <c r="E6" s="3" t="s">
        <v>41</v>
      </c>
      <c r="F6" s="3" t="s">
        <v>40</v>
      </c>
      <c r="G6" s="3" t="s">
        <v>41</v>
      </c>
      <c r="H6" s="3" t="s">
        <v>40</v>
      </c>
      <c r="I6" s="3" t="s">
        <v>41</v>
      </c>
      <c r="J6" s="8" t="s">
        <v>47</v>
      </c>
      <c r="K6" s="8" t="s">
        <v>48</v>
      </c>
    </row>
    <row r="7" spans="1:11" ht="15">
      <c r="A7" s="13" t="s">
        <v>1</v>
      </c>
      <c r="B7" s="14">
        <v>414291</v>
      </c>
      <c r="C7" s="17">
        <f>B7/B$47*100</f>
        <v>33.96858063511065</v>
      </c>
      <c r="D7" s="14">
        <v>509348</v>
      </c>
      <c r="E7" s="17">
        <f>D7/D$47*100</f>
        <v>36.016968029025826</v>
      </c>
      <c r="F7" s="14">
        <v>592164</v>
      </c>
      <c r="G7" s="17">
        <f>F7/F$47*100</f>
        <v>40.316450956229275</v>
      </c>
      <c r="H7" s="14">
        <v>415607</v>
      </c>
      <c r="I7" s="17">
        <f>H7/H$47*100</f>
        <v>30.873521721043563</v>
      </c>
      <c r="J7" s="14">
        <f>H7-F7</f>
        <v>-176557</v>
      </c>
      <c r="K7" s="17">
        <f>J7/F7*100</f>
        <v>-29.815557852216617</v>
      </c>
    </row>
    <row r="8" spans="1:11" ht="15">
      <c r="A8" s="13" t="s">
        <v>2</v>
      </c>
      <c r="B8" s="14">
        <v>312571</v>
      </c>
      <c r="C8" s="17">
        <f aca="true" t="shared" si="0" ref="C8:C49">B8/B$47*100</f>
        <v>25.62834630174725</v>
      </c>
      <c r="D8" s="14">
        <v>337795</v>
      </c>
      <c r="E8" s="17">
        <f aca="true" t="shared" si="1" ref="E8:E47">D8/D$47*100</f>
        <v>23.886128374637337</v>
      </c>
      <c r="F8" s="14">
        <v>303500</v>
      </c>
      <c r="G8" s="17">
        <f aca="true" t="shared" si="2" ref="G8:G47">F8/F$47*100</f>
        <v>20.663267042940106</v>
      </c>
      <c r="H8" s="14">
        <v>379769</v>
      </c>
      <c r="I8" s="17">
        <f aca="true" t="shared" si="3" ref="I8:I47">H8/H$47*100</f>
        <v>28.21128246270874</v>
      </c>
      <c r="J8" s="14">
        <f aca="true" t="shared" si="4" ref="J8:J49">H8-F8</f>
        <v>76269</v>
      </c>
      <c r="K8" s="17">
        <f aca="true" t="shared" si="5" ref="K8:K49">J8/F8*100</f>
        <v>25.12981878088962</v>
      </c>
    </row>
    <row r="9" spans="1:11" ht="15">
      <c r="A9" s="13" t="s">
        <v>3</v>
      </c>
      <c r="B9" s="14">
        <v>64363</v>
      </c>
      <c r="C9" s="17">
        <f t="shared" si="0"/>
        <v>5.277256217049433</v>
      </c>
      <c r="D9" s="14">
        <v>81737</v>
      </c>
      <c r="E9" s="17">
        <f t="shared" si="1"/>
        <v>5.779779081862467</v>
      </c>
      <c r="F9" s="14">
        <v>79632</v>
      </c>
      <c r="G9" s="17">
        <f t="shared" si="2"/>
        <v>5.421605539253399</v>
      </c>
      <c r="H9" s="14">
        <v>91306</v>
      </c>
      <c r="I9" s="17">
        <f t="shared" si="3"/>
        <v>6.782700421940928</v>
      </c>
      <c r="J9" s="14">
        <f t="shared" si="4"/>
        <v>11674</v>
      </c>
      <c r="K9" s="17">
        <f t="shared" si="5"/>
        <v>14.659935704239501</v>
      </c>
    </row>
    <row r="10" spans="1:11" ht="15">
      <c r="A10" s="13" t="s">
        <v>4</v>
      </c>
      <c r="B10" s="14">
        <v>49837</v>
      </c>
      <c r="C10" s="17">
        <f t="shared" si="0"/>
        <v>4.086239269286587</v>
      </c>
      <c r="D10" s="14">
        <v>55386</v>
      </c>
      <c r="E10" s="17">
        <f t="shared" si="1"/>
        <v>3.916449640041041</v>
      </c>
      <c r="F10" s="14">
        <v>57749</v>
      </c>
      <c r="G10" s="17">
        <f t="shared" si="2"/>
        <v>3.9317397313434865</v>
      </c>
      <c r="H10" s="14">
        <v>56715</v>
      </c>
      <c r="I10" s="17">
        <f t="shared" si="3"/>
        <v>4.2130950258513105</v>
      </c>
      <c r="J10" s="14">
        <f t="shared" si="4"/>
        <v>-1034</v>
      </c>
      <c r="K10" s="17">
        <f t="shared" si="5"/>
        <v>-1.7905071949297822</v>
      </c>
    </row>
    <row r="11" spans="1:11" ht="15">
      <c r="A11" s="13" t="s">
        <v>5</v>
      </c>
      <c r="B11" s="14">
        <v>48417</v>
      </c>
      <c r="C11" s="17">
        <f t="shared" si="0"/>
        <v>3.969810516304125</v>
      </c>
      <c r="D11" s="14">
        <v>52453</v>
      </c>
      <c r="E11" s="17">
        <f t="shared" si="1"/>
        <v>3.70905161898445</v>
      </c>
      <c r="F11" s="14">
        <v>50546</v>
      </c>
      <c r="G11" s="17">
        <f t="shared" si="2"/>
        <v>3.4413360657411887</v>
      </c>
      <c r="H11" s="14">
        <v>51172</v>
      </c>
      <c r="I11" s="17">
        <f t="shared" si="3"/>
        <v>3.8013311939145424</v>
      </c>
      <c r="J11" s="14">
        <f t="shared" si="4"/>
        <v>626</v>
      </c>
      <c r="K11" s="17">
        <f t="shared" si="5"/>
        <v>1.2384758437858583</v>
      </c>
    </row>
    <row r="12" spans="1:11" ht="15">
      <c r="A12" s="13" t="s">
        <v>6</v>
      </c>
      <c r="B12" s="14">
        <v>52171</v>
      </c>
      <c r="C12" s="17">
        <f t="shared" si="0"/>
        <v>4.277608782991563</v>
      </c>
      <c r="D12" s="14">
        <v>62986</v>
      </c>
      <c r="E12" s="17">
        <f t="shared" si="1"/>
        <v>4.453860127606706</v>
      </c>
      <c r="F12" s="14">
        <v>51980</v>
      </c>
      <c r="G12" s="17">
        <f t="shared" si="2"/>
        <v>3.5389674493971226</v>
      </c>
      <c r="H12" s="14">
        <v>40625</v>
      </c>
      <c r="I12" s="17">
        <f t="shared" si="3"/>
        <v>3.017843347001842</v>
      </c>
      <c r="J12" s="14">
        <f t="shared" si="4"/>
        <v>-11355</v>
      </c>
      <c r="K12" s="17">
        <f t="shared" si="5"/>
        <v>-21.844940361677565</v>
      </c>
    </row>
    <row r="13" spans="1:11" ht="15">
      <c r="A13" s="13" t="s">
        <v>7</v>
      </c>
      <c r="B13" s="14">
        <v>23785</v>
      </c>
      <c r="C13" s="17">
        <f t="shared" si="0"/>
        <v>1.9501816124562366</v>
      </c>
      <c r="D13" s="14">
        <v>31748</v>
      </c>
      <c r="E13" s="17">
        <f t="shared" si="1"/>
        <v>2.244961599899306</v>
      </c>
      <c r="F13" s="14">
        <v>30022</v>
      </c>
      <c r="G13" s="17">
        <f t="shared" si="2"/>
        <v>2.043995397572151</v>
      </c>
      <c r="H13" s="14">
        <v>26978</v>
      </c>
      <c r="I13" s="17">
        <f t="shared" si="3"/>
        <v>2.0040708385333095</v>
      </c>
      <c r="J13" s="14">
        <f t="shared" si="4"/>
        <v>-3044</v>
      </c>
      <c r="K13" s="17">
        <f t="shared" si="5"/>
        <v>-10.139231230431017</v>
      </c>
    </row>
    <row r="14" spans="1:11" ht="15">
      <c r="A14" s="13" t="s">
        <v>8</v>
      </c>
      <c r="B14" s="14">
        <v>25132</v>
      </c>
      <c r="C14" s="17">
        <f t="shared" si="0"/>
        <v>2.0606249436304456</v>
      </c>
      <c r="D14" s="14">
        <v>24359</v>
      </c>
      <c r="E14" s="17">
        <f t="shared" si="1"/>
        <v>1.7224713245542145</v>
      </c>
      <c r="F14" s="14">
        <v>26106</v>
      </c>
      <c r="G14" s="17">
        <f t="shared" si="2"/>
        <v>1.777381381953853</v>
      </c>
      <c r="H14" s="14">
        <v>25294</v>
      </c>
      <c r="I14" s="17">
        <f t="shared" si="3"/>
        <v>1.8789742675462056</v>
      </c>
      <c r="J14" s="14">
        <f t="shared" si="4"/>
        <v>-812</v>
      </c>
      <c r="K14" s="17">
        <f t="shared" si="5"/>
        <v>-3.11039607753007</v>
      </c>
    </row>
    <row r="15" spans="1:11" ht="15">
      <c r="A15" s="13" t="s">
        <v>9</v>
      </c>
      <c r="B15" s="14">
        <v>30511</v>
      </c>
      <c r="C15" s="17">
        <f t="shared" si="0"/>
        <v>2.5016603396111936</v>
      </c>
      <c r="D15" s="14">
        <v>32213</v>
      </c>
      <c r="E15" s="17">
        <f t="shared" si="1"/>
        <v>2.2778426363095736</v>
      </c>
      <c r="F15" s="14">
        <v>28221</v>
      </c>
      <c r="G15" s="17">
        <f t="shared" si="2"/>
        <v>1.9213774603585265</v>
      </c>
      <c r="H15" s="14">
        <v>24266</v>
      </c>
      <c r="I15" s="17">
        <f t="shared" si="3"/>
        <v>1.8026089023593035</v>
      </c>
      <c r="J15" s="14">
        <f t="shared" si="4"/>
        <v>-3955</v>
      </c>
      <c r="K15" s="17">
        <f t="shared" si="5"/>
        <v>-14.014386449806882</v>
      </c>
    </row>
    <row r="16" spans="1:11" ht="15">
      <c r="A16" s="13" t="s">
        <v>10</v>
      </c>
      <c r="B16" s="14">
        <v>20186</v>
      </c>
      <c r="C16" s="17">
        <f t="shared" si="0"/>
        <v>1.6550921181013916</v>
      </c>
      <c r="D16" s="14">
        <v>21338</v>
      </c>
      <c r="E16" s="17">
        <f t="shared" si="1"/>
        <v>1.5088506557468626</v>
      </c>
      <c r="F16" s="14">
        <v>23159</v>
      </c>
      <c r="G16" s="17">
        <f t="shared" si="2"/>
        <v>1.5767400377181218</v>
      </c>
      <c r="H16" s="14">
        <v>24026</v>
      </c>
      <c r="I16" s="17">
        <f t="shared" si="3"/>
        <v>1.7847804124324005</v>
      </c>
      <c r="J16" s="14">
        <f t="shared" si="4"/>
        <v>867</v>
      </c>
      <c r="K16" s="17">
        <f t="shared" si="5"/>
        <v>3.743684960490522</v>
      </c>
    </row>
    <row r="17" spans="1:11" ht="15">
      <c r="A17" s="13" t="s">
        <v>11</v>
      </c>
      <c r="B17" s="14">
        <v>21816</v>
      </c>
      <c r="C17" s="17">
        <f t="shared" si="0"/>
        <v>1.7887392077925273</v>
      </c>
      <c r="D17" s="14">
        <v>25450</v>
      </c>
      <c r="E17" s="17">
        <f t="shared" si="1"/>
        <v>1.799618014282391</v>
      </c>
      <c r="F17" s="14">
        <v>24887</v>
      </c>
      <c r="G17" s="17">
        <f t="shared" si="2"/>
        <v>1.6943878975210886</v>
      </c>
      <c r="H17" s="14">
        <v>22963</v>
      </c>
      <c r="I17" s="17">
        <f t="shared" si="3"/>
        <v>1.7058150591311585</v>
      </c>
      <c r="J17" s="14">
        <f t="shared" si="4"/>
        <v>-1924</v>
      </c>
      <c r="K17" s="17">
        <f t="shared" si="5"/>
        <v>-7.730943866275565</v>
      </c>
    </row>
    <row r="18" spans="1:11" ht="15">
      <c r="A18" s="13" t="s">
        <v>12</v>
      </c>
      <c r="B18" s="14">
        <v>13868</v>
      </c>
      <c r="C18" s="17">
        <f t="shared" si="0"/>
        <v>1.137066159409001</v>
      </c>
      <c r="D18" s="14">
        <v>20719</v>
      </c>
      <c r="E18" s="17">
        <f t="shared" si="1"/>
        <v>1.4650799857727645</v>
      </c>
      <c r="F18" s="14">
        <v>22858</v>
      </c>
      <c r="G18" s="17">
        <f t="shared" si="2"/>
        <v>1.5562469788056836</v>
      </c>
      <c r="H18" s="14">
        <v>21586</v>
      </c>
      <c r="I18" s="17">
        <f t="shared" si="3"/>
        <v>1.6035240981755512</v>
      </c>
      <c r="J18" s="14">
        <f t="shared" si="4"/>
        <v>-1272</v>
      </c>
      <c r="K18" s="17">
        <f t="shared" si="5"/>
        <v>-5.5647913203254875</v>
      </c>
    </row>
    <row r="19" spans="1:11" ht="15">
      <c r="A19" s="13" t="s">
        <v>13</v>
      </c>
      <c r="B19" s="14">
        <v>17241</v>
      </c>
      <c r="C19" s="17">
        <f t="shared" si="0"/>
        <v>1.4136254437821305</v>
      </c>
      <c r="D19" s="14">
        <v>17891</v>
      </c>
      <c r="E19" s="17">
        <f t="shared" si="1"/>
        <v>1.2651067148733302</v>
      </c>
      <c r="F19" s="14">
        <v>19761</v>
      </c>
      <c r="G19" s="17">
        <f t="shared" si="2"/>
        <v>1.3453931467398335</v>
      </c>
      <c r="H19" s="14">
        <v>21113</v>
      </c>
      <c r="I19" s="17">
        <f t="shared" si="3"/>
        <v>1.5683871159446128</v>
      </c>
      <c r="J19" s="14">
        <f t="shared" si="4"/>
        <v>1352</v>
      </c>
      <c r="K19" s="17">
        <f t="shared" si="5"/>
        <v>6.841759020292495</v>
      </c>
    </row>
    <row r="20" spans="1:11" ht="15">
      <c r="A20" s="13" t="s">
        <v>14</v>
      </c>
      <c r="B20" s="14">
        <v>16700</v>
      </c>
      <c r="C20" s="17">
        <f t="shared" si="0"/>
        <v>1.369267728737404</v>
      </c>
      <c r="D20" s="14">
        <v>18011</v>
      </c>
      <c r="E20" s="17">
        <f t="shared" si="1"/>
        <v>1.2735921436243671</v>
      </c>
      <c r="F20" s="14">
        <v>20501</v>
      </c>
      <c r="G20" s="17">
        <f t="shared" si="2"/>
        <v>1.3957747533684188</v>
      </c>
      <c r="H20" s="14">
        <v>16399</v>
      </c>
      <c r="I20" s="17">
        <f t="shared" si="3"/>
        <v>1.218205859630356</v>
      </c>
      <c r="J20" s="14">
        <f t="shared" si="4"/>
        <v>-4102</v>
      </c>
      <c r="K20" s="17">
        <f t="shared" si="5"/>
        <v>-20.00878005950929</v>
      </c>
    </row>
    <row r="21" spans="1:11" ht="15">
      <c r="A21" s="13" t="s">
        <v>15</v>
      </c>
      <c r="B21" s="14">
        <v>12489</v>
      </c>
      <c r="C21" s="17">
        <f t="shared" si="0"/>
        <v>1.0239990816887088</v>
      </c>
      <c r="D21" s="14">
        <v>13360</v>
      </c>
      <c r="E21" s="17">
        <f t="shared" si="1"/>
        <v>0.9447110676154318</v>
      </c>
      <c r="F21" s="14">
        <v>15907</v>
      </c>
      <c r="G21" s="17">
        <f t="shared" si="2"/>
        <v>1.0830002927579845</v>
      </c>
      <c r="H21" s="14">
        <v>14979</v>
      </c>
      <c r="I21" s="17">
        <f t="shared" si="3"/>
        <v>1.1127206275628454</v>
      </c>
      <c r="J21" s="14">
        <f t="shared" si="4"/>
        <v>-928</v>
      </c>
      <c r="K21" s="17">
        <f t="shared" si="5"/>
        <v>-5.833909599547369</v>
      </c>
    </row>
    <row r="22" spans="1:11" ht="15">
      <c r="A22" s="13" t="s">
        <v>16</v>
      </c>
      <c r="B22" s="14">
        <v>8866</v>
      </c>
      <c r="C22" s="17">
        <f t="shared" si="0"/>
        <v>0.7269417774243009</v>
      </c>
      <c r="D22" s="14">
        <v>10398</v>
      </c>
      <c r="E22" s="17">
        <f t="shared" si="1"/>
        <v>0.7352624012773399</v>
      </c>
      <c r="F22" s="14">
        <v>14871</v>
      </c>
      <c r="G22" s="17">
        <f t="shared" si="2"/>
        <v>1.0124660434779649</v>
      </c>
      <c r="H22" s="14">
        <v>12865</v>
      </c>
      <c r="I22" s="17">
        <f t="shared" si="3"/>
        <v>0.9556813454567066</v>
      </c>
      <c r="J22" s="14">
        <f t="shared" si="4"/>
        <v>-2006</v>
      </c>
      <c r="K22" s="17">
        <f t="shared" si="5"/>
        <v>-13.48934167171004</v>
      </c>
    </row>
    <row r="23" spans="1:11" ht="15">
      <c r="A23" s="13" t="s">
        <v>17</v>
      </c>
      <c r="B23" s="14">
        <v>21654</v>
      </c>
      <c r="C23" s="17">
        <f t="shared" si="0"/>
        <v>1.7754564909029789</v>
      </c>
      <c r="D23" s="14">
        <v>24745</v>
      </c>
      <c r="E23" s="17">
        <f t="shared" si="1"/>
        <v>1.7497661203700494</v>
      </c>
      <c r="F23" s="14">
        <v>21059</v>
      </c>
      <c r="G23" s="17">
        <f t="shared" si="2"/>
        <v>1.4337652080964605</v>
      </c>
      <c r="H23" s="14">
        <v>12063</v>
      </c>
      <c r="I23" s="17">
        <f t="shared" si="3"/>
        <v>0.8961044749509716</v>
      </c>
      <c r="J23" s="14">
        <f t="shared" si="4"/>
        <v>-8996</v>
      </c>
      <c r="K23" s="17">
        <f t="shared" si="5"/>
        <v>-42.7180777814711</v>
      </c>
    </row>
    <row r="24" spans="1:11" ht="15">
      <c r="A24" s="13" t="s">
        <v>18</v>
      </c>
      <c r="B24" s="14">
        <v>7150</v>
      </c>
      <c r="C24" s="17">
        <f t="shared" si="0"/>
        <v>0.5862433688905652</v>
      </c>
      <c r="D24" s="14">
        <v>7711</v>
      </c>
      <c r="E24" s="17">
        <f t="shared" si="1"/>
        <v>0.5452595091603739</v>
      </c>
      <c r="F24" s="14">
        <v>7550</v>
      </c>
      <c r="G24" s="17">
        <f t="shared" si="2"/>
        <v>0.514028554115973</v>
      </c>
      <c r="H24" s="14">
        <v>8559</v>
      </c>
      <c r="I24" s="17">
        <f t="shared" si="3"/>
        <v>0.635808522018185</v>
      </c>
      <c r="J24" s="14">
        <f t="shared" si="4"/>
        <v>1009</v>
      </c>
      <c r="K24" s="17">
        <f t="shared" si="5"/>
        <v>13.364238410596027</v>
      </c>
    </row>
    <row r="25" spans="1:11" ht="15">
      <c r="A25" s="13" t="s">
        <v>19</v>
      </c>
      <c r="B25" s="14">
        <v>10110</v>
      </c>
      <c r="C25" s="17">
        <f t="shared" si="0"/>
        <v>0.8289399244033026</v>
      </c>
      <c r="D25" s="14">
        <v>8564</v>
      </c>
      <c r="E25" s="17">
        <f t="shared" si="1"/>
        <v>0.6055767651989938</v>
      </c>
      <c r="F25" s="14">
        <v>10337</v>
      </c>
      <c r="G25" s="17">
        <f t="shared" si="2"/>
        <v>0.7037765779995778</v>
      </c>
      <c r="H25" s="14">
        <v>8193</v>
      </c>
      <c r="I25" s="17">
        <f t="shared" si="3"/>
        <v>0.6086200748796576</v>
      </c>
      <c r="J25" s="14">
        <f t="shared" si="4"/>
        <v>-2144</v>
      </c>
      <c r="K25" s="17">
        <f t="shared" si="5"/>
        <v>-20.741027377382217</v>
      </c>
    </row>
    <row r="26" spans="1:11" ht="15">
      <c r="A26" s="13" t="s">
        <v>20</v>
      </c>
      <c r="B26" s="14">
        <v>2116</v>
      </c>
      <c r="C26" s="17">
        <f t="shared" si="0"/>
        <v>0.17349524035978123</v>
      </c>
      <c r="D26" s="14">
        <v>5973</v>
      </c>
      <c r="E26" s="17">
        <f t="shared" si="1"/>
        <v>0.4223622160828574</v>
      </c>
      <c r="F26" s="14">
        <v>8004</v>
      </c>
      <c r="G26" s="17">
        <f t="shared" si="2"/>
        <v>0.5449383506151322</v>
      </c>
      <c r="H26" s="14">
        <v>6682</v>
      </c>
      <c r="I26" s="17">
        <f t="shared" si="3"/>
        <v>0.496374873714863</v>
      </c>
      <c r="J26" s="14">
        <f t="shared" si="4"/>
        <v>-1322</v>
      </c>
      <c r="K26" s="17">
        <f t="shared" si="5"/>
        <v>-16.516741629185407</v>
      </c>
    </row>
    <row r="27" spans="1:11" ht="15">
      <c r="A27" s="13" t="s">
        <v>21</v>
      </c>
      <c r="B27" s="14">
        <v>4496</v>
      </c>
      <c r="C27" s="17">
        <f t="shared" si="0"/>
        <v>0.3686363897247526</v>
      </c>
      <c r="D27" s="14">
        <v>5405</v>
      </c>
      <c r="E27" s="17">
        <f t="shared" si="1"/>
        <v>0.3821978533279498</v>
      </c>
      <c r="F27" s="14">
        <v>6103</v>
      </c>
      <c r="G27" s="17">
        <f t="shared" si="2"/>
        <v>0.4155120881814282</v>
      </c>
      <c r="H27" s="14">
        <v>6398</v>
      </c>
      <c r="I27" s="17">
        <f t="shared" si="3"/>
        <v>0.4752778273013609</v>
      </c>
      <c r="J27" s="14">
        <f t="shared" si="4"/>
        <v>295</v>
      </c>
      <c r="K27" s="17">
        <f t="shared" si="5"/>
        <v>4.8336883499918075</v>
      </c>
    </row>
    <row r="28" spans="1:11" ht="15">
      <c r="A28" s="13" t="s">
        <v>22</v>
      </c>
      <c r="B28" s="14">
        <v>4358</v>
      </c>
      <c r="C28" s="17">
        <f t="shared" si="0"/>
        <v>0.3573214827447668</v>
      </c>
      <c r="D28" s="14">
        <v>5209</v>
      </c>
      <c r="E28" s="17">
        <f t="shared" si="1"/>
        <v>0.36833831970125636</v>
      </c>
      <c r="F28" s="14">
        <v>5832</v>
      </c>
      <c r="G28" s="17">
        <f t="shared" si="2"/>
        <v>0.39706152683501383</v>
      </c>
      <c r="H28" s="14">
        <v>6359</v>
      </c>
      <c r="I28" s="17">
        <f t="shared" si="3"/>
        <v>0.47238069768823915</v>
      </c>
      <c r="J28" s="14">
        <f t="shared" si="4"/>
        <v>527</v>
      </c>
      <c r="K28" s="17">
        <f t="shared" si="5"/>
        <v>9.036351165980795</v>
      </c>
    </row>
    <row r="29" spans="1:11" ht="15">
      <c r="A29" s="13" t="s">
        <v>23</v>
      </c>
      <c r="B29" s="14">
        <v>2704</v>
      </c>
      <c r="C29" s="17">
        <f t="shared" si="0"/>
        <v>0.22170658314406827</v>
      </c>
      <c r="D29" s="14">
        <v>825</v>
      </c>
      <c r="E29" s="17">
        <f t="shared" si="1"/>
        <v>0.05833732266337809</v>
      </c>
      <c r="F29" s="14">
        <v>3714</v>
      </c>
      <c r="G29" s="17">
        <f t="shared" si="2"/>
        <v>0.25286119867373824</v>
      </c>
      <c r="H29" s="14">
        <v>4997</v>
      </c>
      <c r="I29" s="17">
        <f t="shared" si="3"/>
        <v>0.3712040173530635</v>
      </c>
      <c r="J29" s="14">
        <f t="shared" si="4"/>
        <v>1283</v>
      </c>
      <c r="K29" s="17">
        <f t="shared" si="5"/>
        <v>34.54496499730749</v>
      </c>
    </row>
    <row r="30" spans="1:11" ht="15">
      <c r="A30" s="13" t="s">
        <v>24</v>
      </c>
      <c r="B30" s="14">
        <v>4688</v>
      </c>
      <c r="C30" s="17">
        <f t="shared" si="0"/>
        <v>0.3843788690012545</v>
      </c>
      <c r="D30" s="14">
        <v>5721</v>
      </c>
      <c r="E30" s="17">
        <f t="shared" si="1"/>
        <v>0.40454281570568007</v>
      </c>
      <c r="F30" s="14">
        <v>5844</v>
      </c>
      <c r="G30" s="17">
        <f t="shared" si="2"/>
        <v>0.39787852586142336</v>
      </c>
      <c r="H30" s="14">
        <v>4806</v>
      </c>
      <c r="I30" s="17">
        <f t="shared" si="3"/>
        <v>0.35701551078623645</v>
      </c>
      <c r="J30" s="14">
        <f t="shared" si="4"/>
        <v>-1038</v>
      </c>
      <c r="K30" s="17">
        <f t="shared" si="5"/>
        <v>-17.761806981519506</v>
      </c>
    </row>
    <row r="31" spans="1:11" ht="15">
      <c r="A31" s="13" t="s">
        <v>25</v>
      </c>
      <c r="B31" s="14">
        <v>2411</v>
      </c>
      <c r="C31" s="17">
        <f t="shared" si="0"/>
        <v>0.19768290383148987</v>
      </c>
      <c r="D31" s="14">
        <v>2398</v>
      </c>
      <c r="E31" s="17">
        <f t="shared" si="1"/>
        <v>0.169567151208219</v>
      </c>
      <c r="F31" s="14">
        <v>3174</v>
      </c>
      <c r="G31" s="17">
        <f t="shared" si="2"/>
        <v>0.21609624248531104</v>
      </c>
      <c r="H31" s="14">
        <v>2896</v>
      </c>
      <c r="I31" s="17">
        <f t="shared" si="3"/>
        <v>0.2151304451179652</v>
      </c>
      <c r="J31" s="14">
        <f t="shared" si="4"/>
        <v>-278</v>
      </c>
      <c r="K31" s="17">
        <f t="shared" si="5"/>
        <v>-8.758664146187774</v>
      </c>
    </row>
    <row r="32" spans="1:11" ht="15">
      <c r="A32" s="13" t="s">
        <v>26</v>
      </c>
      <c r="B32" s="14">
        <v>1226</v>
      </c>
      <c r="C32" s="17">
        <f t="shared" si="0"/>
        <v>0.10052228954682976</v>
      </c>
      <c r="D32" s="14">
        <v>1617</v>
      </c>
      <c r="E32" s="17">
        <f t="shared" si="1"/>
        <v>0.11434115242022105</v>
      </c>
      <c r="F32" s="14">
        <v>1827</v>
      </c>
      <c r="G32" s="17">
        <f t="shared" si="2"/>
        <v>0.12438810177084539</v>
      </c>
      <c r="H32" s="14">
        <v>2345</v>
      </c>
      <c r="I32" s="17">
        <f t="shared" si="3"/>
        <v>0.17419920366078326</v>
      </c>
      <c r="J32" s="14">
        <f t="shared" si="4"/>
        <v>518</v>
      </c>
      <c r="K32" s="17">
        <f t="shared" si="5"/>
        <v>28.35249042145594</v>
      </c>
    </row>
    <row r="33" spans="1:11" ht="15">
      <c r="A33" s="13" t="s">
        <v>27</v>
      </c>
      <c r="B33" s="14">
        <v>2004</v>
      </c>
      <c r="C33" s="17">
        <f t="shared" si="0"/>
        <v>0.16431212744848847</v>
      </c>
      <c r="D33" s="14">
        <v>2268</v>
      </c>
      <c r="E33" s="17">
        <f t="shared" si="1"/>
        <v>0.16037460339459578</v>
      </c>
      <c r="F33" s="14">
        <v>2235</v>
      </c>
      <c r="G33" s="17">
        <f t="shared" si="2"/>
        <v>0.15216606866876817</v>
      </c>
      <c r="H33" s="14">
        <v>2319</v>
      </c>
      <c r="I33" s="17">
        <f t="shared" si="3"/>
        <v>0.17226778391870207</v>
      </c>
      <c r="J33" s="14">
        <f t="shared" si="4"/>
        <v>84</v>
      </c>
      <c r="K33" s="17">
        <f t="shared" si="5"/>
        <v>3.7583892617449663</v>
      </c>
    </row>
    <row r="34" spans="1:11" ht="15">
      <c r="A34" s="13" t="s">
        <v>28</v>
      </c>
      <c r="B34" s="14">
        <v>2228</v>
      </c>
      <c r="C34" s="17">
        <f t="shared" si="0"/>
        <v>0.182678353271074</v>
      </c>
      <c r="D34" s="14">
        <v>3406</v>
      </c>
      <c r="E34" s="17">
        <f t="shared" si="1"/>
        <v>0.24084475271692823</v>
      </c>
      <c r="F34" s="14">
        <v>2141</v>
      </c>
      <c r="G34" s="17">
        <f t="shared" si="2"/>
        <v>0.1457662429618938</v>
      </c>
      <c r="H34" s="14">
        <v>2175</v>
      </c>
      <c r="I34" s="17">
        <f t="shared" si="3"/>
        <v>0.16157068996256016</v>
      </c>
      <c r="J34" s="14">
        <f t="shared" si="4"/>
        <v>34</v>
      </c>
      <c r="K34" s="17">
        <f t="shared" si="5"/>
        <v>1.5880429705744978</v>
      </c>
    </row>
    <row r="35" spans="1:11" ht="15">
      <c r="A35" s="13" t="s">
        <v>29</v>
      </c>
      <c r="B35" s="14">
        <v>1208</v>
      </c>
      <c r="C35" s="17">
        <f t="shared" si="0"/>
        <v>0.09904643211465772</v>
      </c>
      <c r="D35" s="14">
        <v>1371</v>
      </c>
      <c r="E35" s="17">
        <f t="shared" si="1"/>
        <v>0.0969460234805956</v>
      </c>
      <c r="F35" s="14">
        <v>1277</v>
      </c>
      <c r="G35" s="17">
        <f t="shared" si="2"/>
        <v>0.08694231306041027</v>
      </c>
      <c r="H35" s="14">
        <v>1930</v>
      </c>
      <c r="I35" s="17">
        <f t="shared" si="3"/>
        <v>0.14337077316217983</v>
      </c>
      <c r="J35" s="14">
        <f t="shared" si="4"/>
        <v>653</v>
      </c>
      <c r="K35" s="17">
        <f t="shared" si="5"/>
        <v>51.13547376664056</v>
      </c>
    </row>
    <row r="36" spans="1:11" ht="15">
      <c r="A36" s="13" t="s">
        <v>30</v>
      </c>
      <c r="B36" s="14">
        <v>1176</v>
      </c>
      <c r="C36" s="17">
        <f t="shared" si="0"/>
        <v>0.09642268556857408</v>
      </c>
      <c r="D36" s="14">
        <v>835</v>
      </c>
      <c r="E36" s="17">
        <f t="shared" si="1"/>
        <v>0.059044441725964486</v>
      </c>
      <c r="F36" s="14">
        <v>1345</v>
      </c>
      <c r="G36" s="17">
        <f t="shared" si="2"/>
        <v>0.09157197421006406</v>
      </c>
      <c r="H36" s="14">
        <v>1279</v>
      </c>
      <c r="I36" s="17">
        <f t="shared" si="3"/>
        <v>0.09501099423545492</v>
      </c>
      <c r="J36" s="14">
        <f t="shared" si="4"/>
        <v>-66</v>
      </c>
      <c r="K36" s="17">
        <f t="shared" si="5"/>
        <v>-4.907063197026022</v>
      </c>
    </row>
    <row r="37" spans="1:11" ht="15">
      <c r="A37" s="13" t="s">
        <v>31</v>
      </c>
      <c r="B37" s="14">
        <v>579</v>
      </c>
      <c r="C37" s="17">
        <f t="shared" si="0"/>
        <v>0.04747341406820101</v>
      </c>
      <c r="D37" s="14">
        <v>1097</v>
      </c>
      <c r="E37" s="17">
        <f t="shared" si="1"/>
        <v>0.0775709611657282</v>
      </c>
      <c r="F37" s="14">
        <v>1294</v>
      </c>
      <c r="G37" s="17">
        <f t="shared" si="2"/>
        <v>0.08809972834782372</v>
      </c>
      <c r="H37" s="14">
        <v>1136</v>
      </c>
      <c r="I37" s="17">
        <f t="shared" si="3"/>
        <v>0.08438818565400844</v>
      </c>
      <c r="J37" s="14">
        <f t="shared" si="4"/>
        <v>-158</v>
      </c>
      <c r="K37" s="17">
        <f t="shared" si="5"/>
        <v>-12.210200927357032</v>
      </c>
    </row>
    <row r="38" spans="1:11" ht="15">
      <c r="A38" s="13" t="s">
        <v>32</v>
      </c>
      <c r="B38" s="14">
        <v>696</v>
      </c>
      <c r="C38" s="17">
        <f t="shared" si="0"/>
        <v>0.05706648737731935</v>
      </c>
      <c r="D38" s="14">
        <v>644</v>
      </c>
      <c r="E38" s="17">
        <f t="shared" si="1"/>
        <v>0.04553846763056423</v>
      </c>
      <c r="F38" s="14">
        <v>485</v>
      </c>
      <c r="G38" s="17">
        <f t="shared" si="2"/>
        <v>0.0330203773173837</v>
      </c>
      <c r="H38" s="14">
        <v>591</v>
      </c>
      <c r="I38" s="17">
        <f t="shared" si="3"/>
        <v>0.04390265644499911</v>
      </c>
      <c r="J38" s="14">
        <f t="shared" si="4"/>
        <v>106</v>
      </c>
      <c r="K38" s="17">
        <f t="shared" si="5"/>
        <v>21.855670103092784</v>
      </c>
    </row>
    <row r="39" spans="1:11" ht="15">
      <c r="A39" s="13" t="s">
        <v>33</v>
      </c>
      <c r="B39" s="14">
        <v>933</v>
      </c>
      <c r="C39" s="17">
        <f t="shared" si="0"/>
        <v>0.07649861023425138</v>
      </c>
      <c r="D39" s="14">
        <v>917</v>
      </c>
      <c r="E39" s="17">
        <f t="shared" si="1"/>
        <v>0.06484281803917298</v>
      </c>
      <c r="F39" s="14">
        <v>898</v>
      </c>
      <c r="G39" s="17">
        <f t="shared" si="2"/>
        <v>0.06113876047631043</v>
      </c>
      <c r="H39" s="14">
        <v>543</v>
      </c>
      <c r="I39" s="17">
        <f t="shared" si="3"/>
        <v>0.040336958459618474</v>
      </c>
      <c r="J39" s="14">
        <f t="shared" si="4"/>
        <v>-355</v>
      </c>
      <c r="K39" s="17">
        <f t="shared" si="5"/>
        <v>-39.53229398663697</v>
      </c>
    </row>
    <row r="40" spans="1:11" ht="15">
      <c r="A40" s="13" t="s">
        <v>34</v>
      </c>
      <c r="B40" s="14">
        <v>441</v>
      </c>
      <c r="C40" s="17">
        <f t="shared" si="0"/>
        <v>0.036158507088215275</v>
      </c>
      <c r="D40" s="14">
        <v>364</v>
      </c>
      <c r="E40" s="17">
        <f t="shared" si="1"/>
        <v>0.025739133878145</v>
      </c>
      <c r="F40" s="14">
        <v>446</v>
      </c>
      <c r="G40" s="17">
        <f t="shared" si="2"/>
        <v>0.030365130481552843</v>
      </c>
      <c r="H40" s="14">
        <v>539</v>
      </c>
      <c r="I40" s="17">
        <f t="shared" si="3"/>
        <v>0.04003981696083675</v>
      </c>
      <c r="J40" s="14">
        <f t="shared" si="4"/>
        <v>93</v>
      </c>
      <c r="K40" s="17">
        <f t="shared" si="5"/>
        <v>20.85201793721973</v>
      </c>
    </row>
    <row r="41" spans="1:11" ht="15">
      <c r="A41" s="13" t="s">
        <v>35</v>
      </c>
      <c r="B41" s="14">
        <v>344</v>
      </c>
      <c r="C41" s="17">
        <f t="shared" si="0"/>
        <v>0.02820527537039922</v>
      </c>
      <c r="D41" s="14">
        <v>451</v>
      </c>
      <c r="E41" s="17">
        <f t="shared" si="1"/>
        <v>0.03189106972264669</v>
      </c>
      <c r="F41" s="14">
        <v>382</v>
      </c>
      <c r="G41" s="17">
        <f t="shared" si="2"/>
        <v>0.02600780234070221</v>
      </c>
      <c r="H41" s="14">
        <v>504</v>
      </c>
      <c r="I41" s="17">
        <f t="shared" si="3"/>
        <v>0.03743982884649671</v>
      </c>
      <c r="J41" s="14">
        <f t="shared" si="4"/>
        <v>122</v>
      </c>
      <c r="K41" s="17">
        <f t="shared" si="5"/>
        <v>31.93717277486911</v>
      </c>
    </row>
    <row r="42" spans="1:11" ht="15">
      <c r="A42" s="13" t="s">
        <v>36</v>
      </c>
      <c r="B42" s="14">
        <v>166</v>
      </c>
      <c r="C42" s="17">
        <f t="shared" si="0"/>
        <v>0.013610685207808925</v>
      </c>
      <c r="D42" s="14">
        <v>309</v>
      </c>
      <c r="E42" s="17">
        <f t="shared" si="1"/>
        <v>0.021849979033919793</v>
      </c>
      <c r="F42" s="14">
        <v>352</v>
      </c>
      <c r="G42" s="17">
        <f t="shared" si="2"/>
        <v>0.023965304774678477</v>
      </c>
      <c r="H42" s="14">
        <v>364</v>
      </c>
      <c r="I42" s="17">
        <f t="shared" si="3"/>
        <v>0.02703987638913651</v>
      </c>
      <c r="J42" s="14">
        <f t="shared" si="4"/>
        <v>12</v>
      </c>
      <c r="K42" s="17">
        <f t="shared" si="5"/>
        <v>3.4090909090909087</v>
      </c>
    </row>
    <row r="43" spans="1:11" ht="15">
      <c r="A43" s="13" t="s">
        <v>37</v>
      </c>
      <c r="B43" s="14">
        <v>154</v>
      </c>
      <c r="C43" s="17">
        <f t="shared" si="0"/>
        <v>0.012626780253027558</v>
      </c>
      <c r="D43" s="14">
        <v>264</v>
      </c>
      <c r="E43" s="17">
        <f t="shared" si="1"/>
        <v>0.01866794325228099</v>
      </c>
      <c r="F43" s="14">
        <v>385</v>
      </c>
      <c r="G43" s="17">
        <f t="shared" si="2"/>
        <v>0.026212052097304588</v>
      </c>
      <c r="H43" s="14">
        <v>165</v>
      </c>
      <c r="I43" s="17">
        <f t="shared" si="3"/>
        <v>0.012257086824745944</v>
      </c>
      <c r="J43" s="14">
        <f t="shared" si="4"/>
        <v>-220</v>
      </c>
      <c r="K43" s="17">
        <f t="shared" si="5"/>
        <v>-57.14285714285714</v>
      </c>
    </row>
    <row r="44" spans="1:11" ht="15">
      <c r="A44" s="13" t="s">
        <v>38</v>
      </c>
      <c r="B44" s="14">
        <v>69</v>
      </c>
      <c r="C44" s="17">
        <f t="shared" si="0"/>
        <v>0.005657453489992867</v>
      </c>
      <c r="D44" s="14">
        <v>306</v>
      </c>
      <c r="E44" s="17">
        <f t="shared" si="1"/>
        <v>0.021637843315143873</v>
      </c>
      <c r="F44" s="14">
        <v>110</v>
      </c>
      <c r="G44" s="17">
        <f t="shared" si="2"/>
        <v>0.007489157742087024</v>
      </c>
      <c r="H44" s="14">
        <v>128</v>
      </c>
      <c r="I44" s="17">
        <f t="shared" si="3"/>
        <v>0.009508527961015036</v>
      </c>
      <c r="J44" s="14">
        <f t="shared" si="4"/>
        <v>18</v>
      </c>
      <c r="K44" s="17">
        <f t="shared" si="5"/>
        <v>16.363636363636363</v>
      </c>
    </row>
    <row r="45" spans="1:11" ht="15">
      <c r="A45" s="13" t="s">
        <v>39</v>
      </c>
      <c r="B45" s="14">
        <v>77</v>
      </c>
      <c r="C45" s="17">
        <f t="shared" si="0"/>
        <v>0.006313390126513779</v>
      </c>
      <c r="D45" s="14">
        <v>77</v>
      </c>
      <c r="E45" s="17">
        <f t="shared" si="1"/>
        <v>0.0054448167819152885</v>
      </c>
      <c r="F45" s="14">
        <v>75</v>
      </c>
      <c r="G45" s="17">
        <f t="shared" si="2"/>
        <v>0.005106243915059335</v>
      </c>
      <c r="H45" s="14">
        <v>72</v>
      </c>
      <c r="I45" s="17">
        <f t="shared" si="3"/>
        <v>0.005348546978070958</v>
      </c>
      <c r="J45" s="14">
        <f t="shared" si="4"/>
        <v>-3</v>
      </c>
      <c r="K45" s="17">
        <f t="shared" si="5"/>
        <v>-4</v>
      </c>
    </row>
    <row r="46" spans="1:11" ht="15.75" customHeight="1">
      <c r="A46" s="11" t="s">
        <v>49</v>
      </c>
      <c r="B46" s="14">
        <v>16398</v>
      </c>
      <c r="C46" s="17">
        <f t="shared" si="0"/>
        <v>1.3445061207087394</v>
      </c>
      <c r="D46" s="14">
        <v>18520</v>
      </c>
      <c r="E46" s="17">
        <f t="shared" si="1"/>
        <v>1.309584503910015</v>
      </c>
      <c r="F46" s="14">
        <v>22057</v>
      </c>
      <c r="G46" s="17">
        <f t="shared" si="2"/>
        <v>1.50171229379285</v>
      </c>
      <c r="H46" s="14">
        <v>25454</v>
      </c>
      <c r="I46" s="17">
        <f t="shared" si="3"/>
        <v>1.8908599274974742</v>
      </c>
      <c r="J46" s="14">
        <f t="shared" si="4"/>
        <v>3397</v>
      </c>
      <c r="K46" s="17">
        <f t="shared" si="5"/>
        <v>15.401006483202611</v>
      </c>
    </row>
    <row r="47" spans="1:11" ht="15.75" customHeight="1">
      <c r="A47" s="11" t="s">
        <v>50</v>
      </c>
      <c r="B47" s="14">
        <f>SUM(B7:B46)</f>
        <v>1219630</v>
      </c>
      <c r="C47" s="17">
        <f t="shared" si="0"/>
        <v>100</v>
      </c>
      <c r="D47" s="14">
        <f aca="true" t="shared" si="6" ref="C47:I47">SUM(D7:D46)</f>
        <v>1414189</v>
      </c>
      <c r="E47" s="17">
        <f t="shared" si="1"/>
        <v>100</v>
      </c>
      <c r="F47" s="14">
        <f t="shared" si="6"/>
        <v>1468790</v>
      </c>
      <c r="G47" s="17">
        <f t="shared" si="2"/>
        <v>100</v>
      </c>
      <c r="H47" s="14">
        <f t="shared" si="6"/>
        <v>1346160</v>
      </c>
      <c r="I47" s="17">
        <f t="shared" si="3"/>
        <v>100</v>
      </c>
      <c r="J47" s="14">
        <f t="shared" si="4"/>
        <v>-122630</v>
      </c>
      <c r="K47" s="17">
        <f t="shared" si="5"/>
        <v>-8.349049217383016</v>
      </c>
    </row>
    <row r="48" spans="1:11" ht="15.75" customHeight="1">
      <c r="A48" s="12" t="s">
        <v>51</v>
      </c>
      <c r="B48" s="14">
        <v>37121</v>
      </c>
      <c r="C48" s="18">
        <f>B48/B49*100</f>
        <v>2.953727508472243</v>
      </c>
      <c r="D48" s="14">
        <v>39180</v>
      </c>
      <c r="E48" s="18">
        <f>D48/D49*100</f>
        <v>2.695805401105982</v>
      </c>
      <c r="F48" s="14">
        <v>38019</v>
      </c>
      <c r="G48" s="18">
        <f>F48/F49*100</f>
        <v>2.5231465965493967</v>
      </c>
      <c r="H48" s="14">
        <v>41877</v>
      </c>
      <c r="I48" s="18">
        <f>H48/H49*100</f>
        <v>3.0169945037488195</v>
      </c>
      <c r="J48" s="14">
        <f t="shared" si="4"/>
        <v>3858</v>
      </c>
      <c r="K48" s="17">
        <f t="shared" si="5"/>
        <v>10.147557800047345</v>
      </c>
    </row>
    <row r="49" spans="1:11" ht="15.75" customHeight="1">
      <c r="A49" s="11" t="s">
        <v>52</v>
      </c>
      <c r="B49" s="14">
        <f>B48+B47</f>
        <v>1256751</v>
      </c>
      <c r="C49" s="19"/>
      <c r="D49" s="14">
        <f aca="true" t="shared" si="7" ref="C49:I49">D48+D47</f>
        <v>1453369</v>
      </c>
      <c r="E49" s="19"/>
      <c r="F49" s="14">
        <f t="shared" si="7"/>
        <v>1506809</v>
      </c>
      <c r="G49" s="19"/>
      <c r="H49" s="14">
        <f t="shared" si="7"/>
        <v>1388037</v>
      </c>
      <c r="I49" s="19"/>
      <c r="J49" s="14">
        <f t="shared" si="4"/>
        <v>-118772</v>
      </c>
      <c r="K49" s="17">
        <f t="shared" si="5"/>
        <v>-7.882352706945604</v>
      </c>
    </row>
  </sheetData>
  <sheetProtection/>
  <mergeCells count="12">
    <mergeCell ref="A5:A6"/>
    <mergeCell ref="A2:K2"/>
    <mergeCell ref="A3:K3"/>
    <mergeCell ref="C48:C49"/>
    <mergeCell ref="E48:E49"/>
    <mergeCell ref="G48:G49"/>
    <mergeCell ref="I48:I49"/>
    <mergeCell ref="B5:C5"/>
    <mergeCell ref="D5:E5"/>
    <mergeCell ref="F5:G5"/>
    <mergeCell ref="H5:I5"/>
    <mergeCell ref="J5:K5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7 D47: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dcterms:modified xsi:type="dcterms:W3CDTF">2015-06-02T06:53:59Z</dcterms:modified>
  <cp:category/>
  <cp:version/>
  <cp:contentType/>
  <cp:contentStatus/>
</cp:coreProperties>
</file>