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2-2015 Yılları Mart Ayı" sheetId="1" r:id="rId1"/>
  </sheets>
  <definedNames>
    <definedName name="Aylık_Karşılaştırma">'2012-2015 Yılları Mart Ayı'!$A$6:$H$45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<sst xmlns="http://schemas.openxmlformats.org/spreadsheetml/2006/main" count="61" uniqueCount="55">
  <si>
    <t>MİLLİYETLER</t>
  </si>
  <si>
    <t>ALMANYA</t>
  </si>
  <si>
    <t>İRAN</t>
  </si>
  <si>
    <t>İNGİLTERE</t>
  </si>
  <si>
    <t>RUSYA FEDERASYONU</t>
  </si>
  <si>
    <t>HOLLANDA</t>
  </si>
  <si>
    <t>DANİMARKA</t>
  </si>
  <si>
    <t>NORVEÇ</t>
  </si>
  <si>
    <t>İSVEÇ</t>
  </si>
  <si>
    <t>FİNLANDİYA</t>
  </si>
  <si>
    <t>BELÇİKA</t>
  </si>
  <si>
    <t>AVUSTURYA</t>
  </si>
  <si>
    <t>İSVİÇRE</t>
  </si>
  <si>
    <t>POLONYA</t>
  </si>
  <si>
    <t>ESTONYA</t>
  </si>
  <si>
    <t>UKRAYNA</t>
  </si>
  <si>
    <t>İSRAİL</t>
  </si>
  <si>
    <t>FRANSA</t>
  </si>
  <si>
    <t>İTALYA</t>
  </si>
  <si>
    <t>LİTVANYA</t>
  </si>
  <si>
    <t>ÇEK CUMHURİYETİ</t>
  </si>
  <si>
    <t>SLOVAKYA</t>
  </si>
  <si>
    <t>MACARİSTAN</t>
  </si>
  <si>
    <t>SLOVENYA</t>
  </si>
  <si>
    <t>İSPANYA</t>
  </si>
  <si>
    <t>BELARUS (BEYAZ RUSYA)</t>
  </si>
  <si>
    <t>LETONYA</t>
  </si>
  <si>
    <t>AMERİKA BİRLEŞİK DEVLETLERİ</t>
  </si>
  <si>
    <t>KAZAKİSTAN</t>
  </si>
  <si>
    <t>SIRBİSTAN</t>
  </si>
  <si>
    <t>SURİYE</t>
  </si>
  <si>
    <t>BOSNA - HERSEK</t>
  </si>
  <si>
    <t>ROMANYA</t>
  </si>
  <si>
    <t>YUNANİSTAN</t>
  </si>
  <si>
    <t>PORTEKİZ</t>
  </si>
  <si>
    <t>AZERBAYCAN</t>
  </si>
  <si>
    <t>MOLDOVA</t>
  </si>
  <si>
    <t>LÜBNAN</t>
  </si>
  <si>
    <t>ERMENİSTAN</t>
  </si>
  <si>
    <t>CEZAYİR</t>
  </si>
  <si>
    <t>ZİYARETÇİ SAYISI</t>
  </si>
  <si>
    <t>MİLLİYET  PAYI (%)</t>
  </si>
  <si>
    <t>2012 YILI MART AYI</t>
  </si>
  <si>
    <t>2013 YILI MART AYI</t>
  </si>
  <si>
    <t>2014 YILI MART AYI</t>
  </si>
  <si>
    <t>2015 YILI MART AYI</t>
  </si>
  <si>
    <t>2015 / 2014 YILI KARŞILAŞTIRMASI</t>
  </si>
  <si>
    <t>SAYISAL DEĞİŞİM</t>
  </si>
  <si>
    <t>ORANSAL DEĞİŞİM (%)</t>
  </si>
  <si>
    <t>ANTALYA İL KÜLTÜR VE TURİZM MÜDÜRLÜĞÜ</t>
  </si>
  <si>
    <t xml:space="preserve">2012 - 2015 YILLARINDA İLİMİZE GELEN ZİYARETÇİLERİN SAYISI VE MİLLİYETLERİNE GÖRE DAĞILIMI (MART AYI) </t>
  </si>
  <si>
    <t>DİĞER MİLLİYETLER TOPLAMI</t>
  </si>
  <si>
    <t>YABANCI ZİYARETÇİLER TOPLAMI</t>
  </si>
  <si>
    <t>YERLİ ZİYERETÇİLER</t>
  </si>
  <si>
    <t>G E N E L  T O P L A M</t>
  </si>
</sst>
</file>

<file path=xl/styles.xml><?xml version="1.0" encoding="utf-8"?>
<styleSheet xmlns="http://schemas.openxmlformats.org/spreadsheetml/2006/main">
  <numFmts count="1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0"/>
    <numFmt numFmtId="165" formatCode="[$-41F]dd\ mmmm\ yyyy\ dddd"/>
  </numFmts>
  <fonts count="5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.5"/>
      <name val="Arial"/>
      <family val="2"/>
    </font>
    <font>
      <b/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8"/>
      <name val="Arial"/>
      <family val="2"/>
    </font>
    <font>
      <b/>
      <sz val="16"/>
      <color indexed="16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6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vertical="center"/>
    </xf>
    <xf numFmtId="164" fontId="6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64" fontId="9" fillId="0" borderId="10" xfId="0" applyNumberFormat="1" applyFont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 wrapText="1"/>
    </xf>
    <xf numFmtId="164" fontId="9" fillId="0" borderId="0" xfId="0" applyNumberFormat="1" applyFont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2"/>
  <sheetViews>
    <sheetView showGridLines="0" tabSelected="1" view="pageBreakPreview" zoomScale="75" zoomScaleSheetLayoutView="75" zoomScalePageLayoutView="0" workbookViewId="0" topLeftCell="A1">
      <selection activeCell="N16" sqref="N16"/>
    </sheetView>
  </sheetViews>
  <sheetFormatPr defaultColWidth="9.140625" defaultRowHeight="15" customHeight="1"/>
  <cols>
    <col min="1" max="1" width="45.7109375" style="6" customWidth="1"/>
    <col min="2" max="2" width="15.7109375" style="1" customWidth="1"/>
    <col min="3" max="3" width="14.7109375" style="1" customWidth="1"/>
    <col min="4" max="4" width="15.7109375" style="1" customWidth="1"/>
    <col min="5" max="5" width="14.7109375" style="1" customWidth="1"/>
    <col min="6" max="6" width="15.7109375" style="1" customWidth="1"/>
    <col min="7" max="7" width="14.7109375" style="1" customWidth="1"/>
    <col min="8" max="8" width="15.7109375" style="1" customWidth="1"/>
    <col min="9" max="9" width="14.7109375" style="1" customWidth="1"/>
    <col min="10" max="11" width="16.7109375" style="1" customWidth="1"/>
    <col min="12" max="16384" width="9.140625" style="1" customWidth="1"/>
  </cols>
  <sheetData>
    <row r="1" ht="4.5" customHeight="1"/>
    <row r="2" spans="1:11" ht="25.5" customHeight="1">
      <c r="A2" s="16" t="s">
        <v>49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1.75" customHeight="1">
      <c r="A3" s="17" t="s">
        <v>50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ht="4.5" customHeight="1"/>
    <row r="5" spans="1:11" ht="34.5" customHeight="1">
      <c r="A5" s="20" t="s">
        <v>0</v>
      </c>
      <c r="B5" s="12" t="s">
        <v>42</v>
      </c>
      <c r="C5" s="13"/>
      <c r="D5" s="12" t="s">
        <v>43</v>
      </c>
      <c r="E5" s="13"/>
      <c r="F5" s="12" t="s">
        <v>44</v>
      </c>
      <c r="G5" s="13"/>
      <c r="H5" s="12" t="s">
        <v>45</v>
      </c>
      <c r="I5" s="13"/>
      <c r="J5" s="14" t="s">
        <v>46</v>
      </c>
      <c r="K5" s="15"/>
    </row>
    <row r="6" spans="1:11" ht="34.5" customHeight="1">
      <c r="A6" s="20"/>
      <c r="B6" s="2" t="s">
        <v>40</v>
      </c>
      <c r="C6" s="2" t="s">
        <v>41</v>
      </c>
      <c r="D6" s="2" t="s">
        <v>40</v>
      </c>
      <c r="E6" s="2" t="s">
        <v>41</v>
      </c>
      <c r="F6" s="2" t="s">
        <v>40</v>
      </c>
      <c r="G6" s="2" t="s">
        <v>41</v>
      </c>
      <c r="H6" s="2" t="s">
        <v>40</v>
      </c>
      <c r="I6" s="2" t="s">
        <v>41</v>
      </c>
      <c r="J6" s="3" t="s">
        <v>47</v>
      </c>
      <c r="K6" s="3" t="s">
        <v>48</v>
      </c>
    </row>
    <row r="7" spans="1:11" ht="15" customHeight="1">
      <c r="A7" s="7" t="s">
        <v>1</v>
      </c>
      <c r="B7" s="5">
        <v>142219</v>
      </c>
      <c r="C7" s="11">
        <f aca="true" t="shared" si="0" ref="C7:C48">B7/B$47*100</f>
        <v>47.97888131705013</v>
      </c>
      <c r="D7" s="5">
        <v>162202</v>
      </c>
      <c r="E7" s="11">
        <f>D7/D$47*100</f>
        <v>48.33727198767445</v>
      </c>
      <c r="F7" s="5">
        <v>116201</v>
      </c>
      <c r="G7" s="11">
        <f>F7/F$47*100</f>
        <v>38.149345852689635</v>
      </c>
      <c r="H7" s="5">
        <v>146755</v>
      </c>
      <c r="I7" s="11">
        <f>H7/H$47*100</f>
        <v>49.3194649818524</v>
      </c>
      <c r="J7" s="5">
        <f>H7-F7</f>
        <v>30554</v>
      </c>
      <c r="K7" s="11">
        <f>J7/F7*100</f>
        <v>26.294093854613987</v>
      </c>
    </row>
    <row r="8" spans="1:11" ht="15" customHeight="1">
      <c r="A8" s="7" t="s">
        <v>2</v>
      </c>
      <c r="B8" s="5">
        <v>24353</v>
      </c>
      <c r="C8" s="11">
        <f t="shared" si="0"/>
        <v>8.215707442142905</v>
      </c>
      <c r="D8" s="5">
        <v>9068</v>
      </c>
      <c r="E8" s="11">
        <f aca="true" t="shared" si="1" ref="E8:E47">D8/D$47*100</f>
        <v>2.702324153735662</v>
      </c>
      <c r="F8" s="5">
        <v>52108</v>
      </c>
      <c r="G8" s="11">
        <f aca="true" t="shared" si="2" ref="G8:G47">F8/F$47*100</f>
        <v>17.107306423283376</v>
      </c>
      <c r="H8" s="5">
        <v>40057</v>
      </c>
      <c r="I8" s="11">
        <f aca="true" t="shared" si="3" ref="I8:I47">H8/H$47*100</f>
        <v>13.461822825648609</v>
      </c>
      <c r="J8" s="5">
        <f aca="true" t="shared" si="4" ref="J8:J49">H8-F8</f>
        <v>-12051</v>
      </c>
      <c r="K8" s="11">
        <f aca="true" t="shared" si="5" ref="K8:K49">J8/F8*100</f>
        <v>-23.126967068396407</v>
      </c>
    </row>
    <row r="9" spans="1:11" ht="15" customHeight="1">
      <c r="A9" s="7" t="s">
        <v>3</v>
      </c>
      <c r="B9" s="5">
        <v>15478</v>
      </c>
      <c r="C9" s="11">
        <f t="shared" si="0"/>
        <v>5.2216449632278525</v>
      </c>
      <c r="D9" s="5">
        <v>19286</v>
      </c>
      <c r="E9" s="11">
        <f t="shared" si="1"/>
        <v>5.747355936143139</v>
      </c>
      <c r="F9" s="5">
        <v>13969</v>
      </c>
      <c r="G9" s="11">
        <f t="shared" si="2"/>
        <v>4.586089725701341</v>
      </c>
      <c r="H9" s="5">
        <v>19371</v>
      </c>
      <c r="I9" s="11">
        <f t="shared" si="3"/>
        <v>6.509947573598603</v>
      </c>
      <c r="J9" s="5">
        <f t="shared" si="4"/>
        <v>5402</v>
      </c>
      <c r="K9" s="11">
        <f t="shared" si="5"/>
        <v>38.671343689598395</v>
      </c>
    </row>
    <row r="10" spans="1:11" ht="15" customHeight="1">
      <c r="A10" s="7" t="s">
        <v>4</v>
      </c>
      <c r="B10" s="5">
        <v>17167</v>
      </c>
      <c r="C10" s="11">
        <f t="shared" si="0"/>
        <v>5.791444571891235</v>
      </c>
      <c r="D10" s="5">
        <v>19332</v>
      </c>
      <c r="E10" s="11">
        <f t="shared" si="1"/>
        <v>5.761064241290011</v>
      </c>
      <c r="F10" s="5">
        <v>25010</v>
      </c>
      <c r="G10" s="11">
        <f t="shared" si="2"/>
        <v>8.21090300234738</v>
      </c>
      <c r="H10" s="5">
        <v>10834</v>
      </c>
      <c r="I10" s="11">
        <f t="shared" si="3"/>
        <v>3.6409463637585695</v>
      </c>
      <c r="J10" s="5">
        <f t="shared" si="4"/>
        <v>-14176</v>
      </c>
      <c r="K10" s="11">
        <f t="shared" si="5"/>
        <v>-56.6813274690124</v>
      </c>
    </row>
    <row r="11" spans="1:11" ht="15" customHeight="1">
      <c r="A11" s="7" t="s">
        <v>5</v>
      </c>
      <c r="B11" s="5">
        <v>9956</v>
      </c>
      <c r="C11" s="11">
        <f t="shared" si="0"/>
        <v>3.3587477228257203</v>
      </c>
      <c r="D11" s="5">
        <v>11459</v>
      </c>
      <c r="E11" s="11">
        <f t="shared" si="1"/>
        <v>3.414858014739408</v>
      </c>
      <c r="F11" s="5">
        <v>12542</v>
      </c>
      <c r="G11" s="11">
        <f t="shared" si="2"/>
        <v>4.117598778706151</v>
      </c>
      <c r="H11" s="5">
        <v>8870</v>
      </c>
      <c r="I11" s="11">
        <f t="shared" si="3"/>
        <v>2.9809114128243044</v>
      </c>
      <c r="J11" s="5">
        <f t="shared" si="4"/>
        <v>-3672</v>
      </c>
      <c r="K11" s="11">
        <f t="shared" si="5"/>
        <v>-29.277627172699727</v>
      </c>
    </row>
    <row r="12" spans="1:11" ht="15" customHeight="1">
      <c r="A12" s="7" t="s">
        <v>6</v>
      </c>
      <c r="B12" s="5">
        <v>6041</v>
      </c>
      <c r="C12" s="11">
        <f t="shared" si="0"/>
        <v>2.037986640577559</v>
      </c>
      <c r="D12" s="5">
        <v>10992</v>
      </c>
      <c r="E12" s="11">
        <f t="shared" si="1"/>
        <v>3.2756889168352883</v>
      </c>
      <c r="F12" s="5">
        <v>11875</v>
      </c>
      <c r="G12" s="11">
        <f t="shared" si="2"/>
        <v>3.8986194783236754</v>
      </c>
      <c r="H12" s="5">
        <v>8818</v>
      </c>
      <c r="I12" s="11">
        <f t="shared" si="3"/>
        <v>2.9634359456916255</v>
      </c>
      <c r="J12" s="5">
        <f t="shared" si="4"/>
        <v>-3057</v>
      </c>
      <c r="K12" s="11">
        <f t="shared" si="5"/>
        <v>-25.74315789473684</v>
      </c>
    </row>
    <row r="13" spans="1:11" ht="15" customHeight="1">
      <c r="A13" s="7" t="s">
        <v>7</v>
      </c>
      <c r="B13" s="5">
        <v>12428</v>
      </c>
      <c r="C13" s="11">
        <f t="shared" si="0"/>
        <v>4.1926995479387354</v>
      </c>
      <c r="D13" s="5">
        <v>18600</v>
      </c>
      <c r="E13" s="11">
        <f t="shared" si="1"/>
        <v>5.542923385474561</v>
      </c>
      <c r="F13" s="5">
        <v>6722</v>
      </c>
      <c r="G13" s="11">
        <f t="shared" si="2"/>
        <v>2.2068648533298316</v>
      </c>
      <c r="H13" s="5">
        <v>7878</v>
      </c>
      <c r="I13" s="11">
        <f t="shared" si="3"/>
        <v>2.647533270600887</v>
      </c>
      <c r="J13" s="5">
        <f t="shared" si="4"/>
        <v>1156</v>
      </c>
      <c r="K13" s="11">
        <f t="shared" si="5"/>
        <v>17.197262719428743</v>
      </c>
    </row>
    <row r="14" spans="1:11" ht="15" customHeight="1">
      <c r="A14" s="7" t="s">
        <v>8</v>
      </c>
      <c r="B14" s="5">
        <v>6755</v>
      </c>
      <c r="C14" s="11">
        <f t="shared" si="0"/>
        <v>2.2788610755009784</v>
      </c>
      <c r="D14" s="5">
        <v>11920</v>
      </c>
      <c r="E14" s="11">
        <f t="shared" si="1"/>
        <v>3.552239072841761</v>
      </c>
      <c r="F14" s="5">
        <v>9919</v>
      </c>
      <c r="G14" s="11">
        <f t="shared" si="2"/>
        <v>3.2564552930941084</v>
      </c>
      <c r="H14" s="5">
        <v>7745</v>
      </c>
      <c r="I14" s="11">
        <f t="shared" si="3"/>
        <v>2.6028364027423043</v>
      </c>
      <c r="J14" s="5">
        <f t="shared" si="4"/>
        <v>-2174</v>
      </c>
      <c r="K14" s="11">
        <f t="shared" si="5"/>
        <v>-21.917532009275128</v>
      </c>
    </row>
    <row r="15" spans="1:11" ht="15" customHeight="1">
      <c r="A15" s="7" t="s">
        <v>9</v>
      </c>
      <c r="B15" s="5">
        <v>3441</v>
      </c>
      <c r="C15" s="11">
        <f t="shared" si="0"/>
        <v>1.1608528439376562</v>
      </c>
      <c r="D15" s="5">
        <v>8094</v>
      </c>
      <c r="E15" s="11">
        <f t="shared" si="1"/>
        <v>2.412065692582317</v>
      </c>
      <c r="F15" s="5">
        <v>5065</v>
      </c>
      <c r="G15" s="11">
        <f t="shared" si="2"/>
        <v>1.6628638027544773</v>
      </c>
      <c r="H15" s="5">
        <v>7384</v>
      </c>
      <c r="I15" s="11">
        <f t="shared" si="3"/>
        <v>2.4815163328404357</v>
      </c>
      <c r="J15" s="5">
        <f t="shared" si="4"/>
        <v>2319</v>
      </c>
      <c r="K15" s="11">
        <f t="shared" si="5"/>
        <v>45.78479763079961</v>
      </c>
    </row>
    <row r="16" spans="1:11" ht="15" customHeight="1">
      <c r="A16" s="7" t="s">
        <v>10</v>
      </c>
      <c r="B16" s="5">
        <v>9224</v>
      </c>
      <c r="C16" s="11">
        <f t="shared" si="0"/>
        <v>3.111800823156332</v>
      </c>
      <c r="D16" s="5">
        <v>15040</v>
      </c>
      <c r="E16" s="11">
        <f t="shared" si="1"/>
        <v>4.4820197697600745</v>
      </c>
      <c r="F16" s="5">
        <v>8751</v>
      </c>
      <c r="G16" s="11">
        <f t="shared" si="2"/>
        <v>2.872995288826146</v>
      </c>
      <c r="H16" s="5">
        <v>6721</v>
      </c>
      <c r="I16" s="11">
        <f t="shared" si="3"/>
        <v>2.2587041268987766</v>
      </c>
      <c r="J16" s="5">
        <f t="shared" si="4"/>
        <v>-2030</v>
      </c>
      <c r="K16" s="11">
        <f t="shared" si="5"/>
        <v>-23.197348874414352</v>
      </c>
    </row>
    <row r="17" spans="1:11" ht="15" customHeight="1">
      <c r="A17" s="7" t="s">
        <v>11</v>
      </c>
      <c r="B17" s="5">
        <v>9893</v>
      </c>
      <c r="C17" s="11">
        <f t="shared" si="0"/>
        <v>3.3374940962148303</v>
      </c>
      <c r="D17" s="5">
        <v>9645</v>
      </c>
      <c r="E17" s="11">
        <f t="shared" si="1"/>
        <v>2.8742739813388245</v>
      </c>
      <c r="F17" s="5">
        <v>6363</v>
      </c>
      <c r="G17" s="11">
        <f t="shared" si="2"/>
        <v>2.089003430785141</v>
      </c>
      <c r="H17" s="5">
        <v>6169</v>
      </c>
      <c r="I17" s="11">
        <f t="shared" si="3"/>
        <v>2.073195321951875</v>
      </c>
      <c r="J17" s="5">
        <f t="shared" si="4"/>
        <v>-194</v>
      </c>
      <c r="K17" s="11">
        <f t="shared" si="5"/>
        <v>-3.048876316203049</v>
      </c>
    </row>
    <row r="18" spans="1:11" ht="15" customHeight="1">
      <c r="A18" s="7" t="s">
        <v>12</v>
      </c>
      <c r="B18" s="5">
        <v>4607</v>
      </c>
      <c r="C18" s="11">
        <f t="shared" si="0"/>
        <v>1.554213615815397</v>
      </c>
      <c r="D18" s="5">
        <v>5274</v>
      </c>
      <c r="E18" s="11">
        <f t="shared" si="1"/>
        <v>1.571686985752303</v>
      </c>
      <c r="F18" s="5">
        <v>4238</v>
      </c>
      <c r="G18" s="11">
        <f t="shared" si="2"/>
        <v>1.3913557346640621</v>
      </c>
      <c r="H18" s="5">
        <v>3617</v>
      </c>
      <c r="I18" s="11">
        <f t="shared" si="3"/>
        <v>1.2155531657480845</v>
      </c>
      <c r="J18" s="5">
        <f t="shared" si="4"/>
        <v>-621</v>
      </c>
      <c r="K18" s="11">
        <f t="shared" si="5"/>
        <v>-14.653138272770175</v>
      </c>
    </row>
    <row r="19" spans="1:11" ht="15" customHeight="1">
      <c r="A19" s="7" t="s">
        <v>13</v>
      </c>
      <c r="B19" s="5">
        <v>1826</v>
      </c>
      <c r="C19" s="11">
        <f t="shared" si="0"/>
        <v>0.6160178125632548</v>
      </c>
      <c r="D19" s="5">
        <v>1697</v>
      </c>
      <c r="E19" s="11">
        <f t="shared" si="1"/>
        <v>0.5057172572661467</v>
      </c>
      <c r="F19" s="5">
        <v>1146</v>
      </c>
      <c r="G19" s="11">
        <f t="shared" si="2"/>
        <v>0.3762372987081206</v>
      </c>
      <c r="H19" s="5">
        <v>3391</v>
      </c>
      <c r="I19" s="11">
        <f t="shared" si="3"/>
        <v>1.1396020970560559</v>
      </c>
      <c r="J19" s="5">
        <f t="shared" si="4"/>
        <v>2245</v>
      </c>
      <c r="K19" s="11">
        <f t="shared" si="5"/>
        <v>195.89877835951134</v>
      </c>
    </row>
    <row r="20" spans="1:11" ht="15" customHeight="1">
      <c r="A20" s="7" t="s">
        <v>14</v>
      </c>
      <c r="B20" s="5">
        <v>38</v>
      </c>
      <c r="C20" s="11">
        <f t="shared" si="0"/>
        <v>0.012819647797044734</v>
      </c>
      <c r="D20" s="5">
        <v>654</v>
      </c>
      <c r="E20" s="11">
        <f t="shared" si="1"/>
        <v>0.1948963383924926</v>
      </c>
      <c r="F20" s="5">
        <v>1203</v>
      </c>
      <c r="G20" s="11">
        <f t="shared" si="2"/>
        <v>0.39495067220407426</v>
      </c>
      <c r="H20" s="5">
        <v>1770</v>
      </c>
      <c r="I20" s="11">
        <f t="shared" si="3"/>
        <v>0.5948380158623471</v>
      </c>
      <c r="J20" s="5">
        <f t="shared" si="4"/>
        <v>567</v>
      </c>
      <c r="K20" s="11">
        <f t="shared" si="5"/>
        <v>47.13216957605985</v>
      </c>
    </row>
    <row r="21" spans="1:11" ht="15" customHeight="1">
      <c r="A21" s="7" t="s">
        <v>15</v>
      </c>
      <c r="B21" s="5">
        <v>2551</v>
      </c>
      <c r="C21" s="11">
        <f t="shared" si="0"/>
        <v>0.8606031981647663</v>
      </c>
      <c r="D21" s="5">
        <v>2188</v>
      </c>
      <c r="E21" s="11">
        <f t="shared" si="1"/>
        <v>0.6520385143773301</v>
      </c>
      <c r="F21" s="5">
        <v>1992</v>
      </c>
      <c r="G21" s="11">
        <f t="shared" si="2"/>
        <v>0.6539831579638536</v>
      </c>
      <c r="H21" s="5">
        <v>1619</v>
      </c>
      <c r="I21" s="11">
        <f t="shared" si="3"/>
        <v>0.544091947842452</v>
      </c>
      <c r="J21" s="5">
        <f t="shared" si="4"/>
        <v>-373</v>
      </c>
      <c r="K21" s="11">
        <f t="shared" si="5"/>
        <v>-18.724899598393574</v>
      </c>
    </row>
    <row r="22" spans="1:11" ht="15" customHeight="1">
      <c r="A22" s="7" t="s">
        <v>16</v>
      </c>
      <c r="B22" s="5">
        <v>363</v>
      </c>
      <c r="C22" s="11">
        <f t="shared" si="0"/>
        <v>0.12246137237703258</v>
      </c>
      <c r="D22" s="5">
        <v>4117</v>
      </c>
      <c r="E22" s="11">
        <f t="shared" si="1"/>
        <v>1.226893310645095</v>
      </c>
      <c r="F22" s="5">
        <v>3398</v>
      </c>
      <c r="G22" s="11">
        <f t="shared" si="2"/>
        <v>1.115579704197377</v>
      </c>
      <c r="H22" s="5">
        <v>1510</v>
      </c>
      <c r="I22" s="11">
        <f t="shared" si="3"/>
        <v>0.5074606801989514</v>
      </c>
      <c r="J22" s="5">
        <f t="shared" si="4"/>
        <v>-1888</v>
      </c>
      <c r="K22" s="11">
        <f t="shared" si="5"/>
        <v>-55.56209535020601</v>
      </c>
    </row>
    <row r="23" spans="1:11" ht="15" customHeight="1">
      <c r="A23" s="7" t="s">
        <v>17</v>
      </c>
      <c r="B23" s="5">
        <v>16586</v>
      </c>
      <c r="C23" s="11">
        <f t="shared" si="0"/>
        <v>5.595438904257472</v>
      </c>
      <c r="D23" s="5">
        <v>8077</v>
      </c>
      <c r="E23" s="11">
        <f t="shared" si="1"/>
        <v>2.4069995798106465</v>
      </c>
      <c r="F23" s="5">
        <v>9445</v>
      </c>
      <c r="G23" s="11">
        <f t="shared" si="2"/>
        <v>3.1008388187593363</v>
      </c>
      <c r="H23" s="5">
        <v>1460</v>
      </c>
      <c r="I23" s="11">
        <f t="shared" si="3"/>
        <v>0.49065734641752917</v>
      </c>
      <c r="J23" s="5">
        <f t="shared" si="4"/>
        <v>-7985</v>
      </c>
      <c r="K23" s="11">
        <f t="shared" si="5"/>
        <v>-84.5420857596612</v>
      </c>
    </row>
    <row r="24" spans="1:11" ht="15" customHeight="1">
      <c r="A24" s="7" t="s">
        <v>18</v>
      </c>
      <c r="B24" s="5">
        <v>1378</v>
      </c>
      <c r="C24" s="11">
        <f t="shared" si="0"/>
        <v>0.46488091221914846</v>
      </c>
      <c r="D24" s="5">
        <v>1027</v>
      </c>
      <c r="E24" s="11">
        <f t="shared" si="1"/>
        <v>0.3060528127356115</v>
      </c>
      <c r="F24" s="5">
        <v>718</v>
      </c>
      <c r="G24" s="11">
        <f t="shared" si="2"/>
        <v>0.235722845089381</v>
      </c>
      <c r="H24" s="5">
        <v>1249</v>
      </c>
      <c r="I24" s="11">
        <f t="shared" si="3"/>
        <v>0.41974727785992744</v>
      </c>
      <c r="J24" s="5">
        <f t="shared" si="4"/>
        <v>531</v>
      </c>
      <c r="K24" s="11">
        <f t="shared" si="5"/>
        <v>73.95543175487465</v>
      </c>
    </row>
    <row r="25" spans="1:11" ht="15" customHeight="1">
      <c r="A25" s="7" t="s">
        <v>19</v>
      </c>
      <c r="B25" s="5">
        <v>283</v>
      </c>
      <c r="C25" s="11">
        <f t="shared" si="0"/>
        <v>0.09547264017272789</v>
      </c>
      <c r="D25" s="5">
        <v>603</v>
      </c>
      <c r="E25" s="11">
        <f t="shared" si="1"/>
        <v>0.1796980000774817</v>
      </c>
      <c r="F25" s="5">
        <v>868</v>
      </c>
      <c r="G25" s="11">
        <f t="shared" si="2"/>
        <v>0.28496856481557475</v>
      </c>
      <c r="H25" s="5">
        <v>1089</v>
      </c>
      <c r="I25" s="11">
        <f t="shared" si="3"/>
        <v>0.36597660975937624</v>
      </c>
      <c r="J25" s="5">
        <f t="shared" si="4"/>
        <v>221</v>
      </c>
      <c r="K25" s="11">
        <f t="shared" si="5"/>
        <v>25.460829493087555</v>
      </c>
    </row>
    <row r="26" spans="1:11" ht="15" customHeight="1">
      <c r="A26" s="7" t="s">
        <v>20</v>
      </c>
      <c r="B26" s="5">
        <v>951</v>
      </c>
      <c r="C26" s="11">
        <f t="shared" si="0"/>
        <v>0.3208285540786721</v>
      </c>
      <c r="D26" s="5">
        <v>1189</v>
      </c>
      <c r="E26" s="11">
        <f t="shared" si="1"/>
        <v>0.3543298873832932</v>
      </c>
      <c r="F26" s="5">
        <v>1702</v>
      </c>
      <c r="G26" s="11">
        <f t="shared" si="2"/>
        <v>0.5587747664932123</v>
      </c>
      <c r="H26" s="5">
        <v>916</v>
      </c>
      <c r="I26" s="11">
        <f t="shared" si="3"/>
        <v>0.3078370748756553</v>
      </c>
      <c r="J26" s="5">
        <f t="shared" si="4"/>
        <v>-786</v>
      </c>
      <c r="K26" s="11">
        <f t="shared" si="5"/>
        <v>-46.18096357226792</v>
      </c>
    </row>
    <row r="27" spans="1:11" ht="15" customHeight="1">
      <c r="A27" s="7" t="s">
        <v>21</v>
      </c>
      <c r="B27" s="5">
        <v>407</v>
      </c>
      <c r="C27" s="11">
        <f t="shared" si="0"/>
        <v>0.13730517508940018</v>
      </c>
      <c r="D27" s="5">
        <v>929</v>
      </c>
      <c r="E27" s="11">
        <f t="shared" si="1"/>
        <v>0.27684816264010037</v>
      </c>
      <c r="F27" s="5">
        <v>491</v>
      </c>
      <c r="G27" s="11">
        <f t="shared" si="2"/>
        <v>0.16119765590374102</v>
      </c>
      <c r="H27" s="5">
        <v>758</v>
      </c>
      <c r="I27" s="11">
        <f t="shared" si="3"/>
        <v>0.25473854012636105</v>
      </c>
      <c r="J27" s="5">
        <f t="shared" si="4"/>
        <v>267</v>
      </c>
      <c r="K27" s="11">
        <f t="shared" si="5"/>
        <v>54.378818737270876</v>
      </c>
    </row>
    <row r="28" spans="1:11" ht="15" customHeight="1">
      <c r="A28" s="7" t="s">
        <v>22</v>
      </c>
      <c r="B28" s="5">
        <v>886</v>
      </c>
      <c r="C28" s="11">
        <f t="shared" si="0"/>
        <v>0.29890020916267457</v>
      </c>
      <c r="D28" s="5">
        <v>982</v>
      </c>
      <c r="E28" s="11">
        <f t="shared" si="1"/>
        <v>0.2926425142223666</v>
      </c>
      <c r="F28" s="5">
        <v>540</v>
      </c>
      <c r="G28" s="11">
        <f t="shared" si="2"/>
        <v>0.17728459101429767</v>
      </c>
      <c r="H28" s="5">
        <v>686</v>
      </c>
      <c r="I28" s="11">
        <f t="shared" si="3"/>
        <v>0.23054173948111306</v>
      </c>
      <c r="J28" s="5">
        <f t="shared" si="4"/>
        <v>146</v>
      </c>
      <c r="K28" s="11">
        <f t="shared" si="5"/>
        <v>27.037037037037038</v>
      </c>
    </row>
    <row r="29" spans="1:11" ht="15" customHeight="1">
      <c r="A29" s="7" t="s">
        <v>23</v>
      </c>
      <c r="B29" s="5">
        <v>1062</v>
      </c>
      <c r="C29" s="11">
        <f t="shared" si="0"/>
        <v>0.35827542001214496</v>
      </c>
      <c r="D29" s="5">
        <v>1342</v>
      </c>
      <c r="E29" s="11">
        <f t="shared" si="1"/>
        <v>0.3999249023283258</v>
      </c>
      <c r="F29" s="5">
        <v>759</v>
      </c>
      <c r="G29" s="11">
        <f t="shared" si="2"/>
        <v>0.2491833418145406</v>
      </c>
      <c r="H29" s="5">
        <v>641</v>
      </c>
      <c r="I29" s="11">
        <f t="shared" si="3"/>
        <v>0.21541873907783304</v>
      </c>
      <c r="J29" s="5">
        <f t="shared" si="4"/>
        <v>-118</v>
      </c>
      <c r="K29" s="11">
        <f t="shared" si="5"/>
        <v>-15.5467720685112</v>
      </c>
    </row>
    <row r="30" spans="1:11" ht="15" customHeight="1">
      <c r="A30" s="7" t="s">
        <v>24</v>
      </c>
      <c r="B30" s="5">
        <v>1226</v>
      </c>
      <c r="C30" s="11">
        <f t="shared" si="0"/>
        <v>0.4136023210309696</v>
      </c>
      <c r="D30" s="5">
        <v>886</v>
      </c>
      <c r="E30" s="11">
        <f t="shared" si="1"/>
        <v>0.2640338773941108</v>
      </c>
      <c r="F30" s="5">
        <v>1242</v>
      </c>
      <c r="G30" s="11">
        <f t="shared" si="2"/>
        <v>0.4077545593328846</v>
      </c>
      <c r="H30" s="5">
        <v>450</v>
      </c>
      <c r="I30" s="11">
        <f t="shared" si="3"/>
        <v>0.1512300040328001</v>
      </c>
      <c r="J30" s="5">
        <f t="shared" si="4"/>
        <v>-792</v>
      </c>
      <c r="K30" s="11">
        <f t="shared" si="5"/>
        <v>-63.76811594202898</v>
      </c>
    </row>
    <row r="31" spans="1:11" ht="15" customHeight="1">
      <c r="A31" s="7" t="s">
        <v>25</v>
      </c>
      <c r="B31" s="5">
        <v>412</v>
      </c>
      <c r="C31" s="11">
        <f t="shared" si="0"/>
        <v>0.13899197085216922</v>
      </c>
      <c r="D31" s="5">
        <v>350</v>
      </c>
      <c r="E31" s="11">
        <f t="shared" si="1"/>
        <v>0.1043023217696826</v>
      </c>
      <c r="F31" s="5">
        <v>497</v>
      </c>
      <c r="G31" s="11">
        <f t="shared" si="2"/>
        <v>0.1631674846927888</v>
      </c>
      <c r="H31" s="5">
        <v>358</v>
      </c>
      <c r="I31" s="11">
        <f t="shared" si="3"/>
        <v>0.12031186987498321</v>
      </c>
      <c r="J31" s="5">
        <f t="shared" si="4"/>
        <v>-139</v>
      </c>
      <c r="K31" s="11">
        <f t="shared" si="5"/>
        <v>-27.96780684104628</v>
      </c>
    </row>
    <row r="32" spans="1:11" ht="15" customHeight="1">
      <c r="A32" s="7" t="s">
        <v>26</v>
      </c>
      <c r="B32" s="5">
        <v>102</v>
      </c>
      <c r="C32" s="11">
        <f t="shared" si="0"/>
        <v>0.0344106335604885</v>
      </c>
      <c r="D32" s="5">
        <v>247</v>
      </c>
      <c r="E32" s="11">
        <f t="shared" si="1"/>
        <v>0.07360763850603314</v>
      </c>
      <c r="F32" s="5">
        <v>699</v>
      </c>
      <c r="G32" s="11">
        <f t="shared" si="2"/>
        <v>0.2294850539240631</v>
      </c>
      <c r="H32" s="5">
        <v>351</v>
      </c>
      <c r="I32" s="11">
        <f t="shared" si="3"/>
        <v>0.11795940314558409</v>
      </c>
      <c r="J32" s="5">
        <f t="shared" si="4"/>
        <v>-348</v>
      </c>
      <c r="K32" s="11">
        <f t="shared" si="5"/>
        <v>-49.78540772532189</v>
      </c>
    </row>
    <row r="33" spans="1:11" ht="15" customHeight="1">
      <c r="A33" s="7" t="s">
        <v>27</v>
      </c>
      <c r="B33" s="5">
        <v>272</v>
      </c>
      <c r="C33" s="11">
        <f t="shared" si="0"/>
        <v>0.09176168949463599</v>
      </c>
      <c r="D33" s="5">
        <v>1047</v>
      </c>
      <c r="E33" s="11">
        <f t="shared" si="1"/>
        <v>0.31201294540816477</v>
      </c>
      <c r="F33" s="5">
        <v>353</v>
      </c>
      <c r="G33" s="11">
        <f t="shared" si="2"/>
        <v>0.11589159375564274</v>
      </c>
      <c r="H33" s="5">
        <v>324</v>
      </c>
      <c r="I33" s="11">
        <f t="shared" si="3"/>
        <v>0.10888560290361608</v>
      </c>
      <c r="J33" s="5">
        <f t="shared" si="4"/>
        <v>-29</v>
      </c>
      <c r="K33" s="11">
        <f t="shared" si="5"/>
        <v>-8.21529745042493</v>
      </c>
    </row>
    <row r="34" spans="1:11" ht="15" customHeight="1">
      <c r="A34" s="7" t="s">
        <v>28</v>
      </c>
      <c r="B34" s="5">
        <v>302</v>
      </c>
      <c r="C34" s="11">
        <f t="shared" si="0"/>
        <v>0.10188246407125026</v>
      </c>
      <c r="D34" s="5">
        <v>335</v>
      </c>
      <c r="E34" s="11">
        <f t="shared" si="1"/>
        <v>0.09983222226526763</v>
      </c>
      <c r="F34" s="5">
        <v>209</v>
      </c>
      <c r="G34" s="11">
        <f t="shared" si="2"/>
        <v>0.06861570281849669</v>
      </c>
      <c r="H34" s="5">
        <v>236</v>
      </c>
      <c r="I34" s="11">
        <f t="shared" si="3"/>
        <v>0.07931173544831295</v>
      </c>
      <c r="J34" s="5">
        <f t="shared" si="4"/>
        <v>27</v>
      </c>
      <c r="K34" s="11">
        <f t="shared" si="5"/>
        <v>12.918660287081341</v>
      </c>
    </row>
    <row r="35" spans="1:11" ht="15" customHeight="1">
      <c r="A35" s="7" t="s">
        <v>29</v>
      </c>
      <c r="B35" s="5">
        <v>252</v>
      </c>
      <c r="C35" s="11">
        <f t="shared" si="0"/>
        <v>0.0850145064435598</v>
      </c>
      <c r="D35" s="5">
        <v>194</v>
      </c>
      <c r="E35" s="11">
        <f t="shared" si="1"/>
        <v>0.05781328692376692</v>
      </c>
      <c r="F35" s="5">
        <v>161</v>
      </c>
      <c r="G35" s="11">
        <f t="shared" si="2"/>
        <v>0.052857072506114676</v>
      </c>
      <c r="H35" s="5">
        <v>221</v>
      </c>
      <c r="I35" s="11">
        <f t="shared" si="3"/>
        <v>0.07427073531388628</v>
      </c>
      <c r="J35" s="5">
        <f t="shared" si="4"/>
        <v>60</v>
      </c>
      <c r="K35" s="11">
        <f t="shared" si="5"/>
        <v>37.267080745341616</v>
      </c>
    </row>
    <row r="36" spans="1:11" ht="15" customHeight="1">
      <c r="A36" s="7" t="s">
        <v>30</v>
      </c>
      <c r="B36" s="5">
        <v>120</v>
      </c>
      <c r="C36" s="11">
        <f t="shared" si="0"/>
        <v>0.04048309830645705</v>
      </c>
      <c r="D36" s="5">
        <v>361</v>
      </c>
      <c r="E36" s="11">
        <f t="shared" si="1"/>
        <v>0.1075803947395869</v>
      </c>
      <c r="F36" s="5">
        <v>223</v>
      </c>
      <c r="G36" s="11">
        <f t="shared" si="2"/>
        <v>0.07321196999294145</v>
      </c>
      <c r="H36" s="5">
        <v>208</v>
      </c>
      <c r="I36" s="11">
        <f t="shared" si="3"/>
        <v>0.06990186853071649</v>
      </c>
      <c r="J36" s="5">
        <f t="shared" si="4"/>
        <v>-15</v>
      </c>
      <c r="K36" s="11">
        <f t="shared" si="5"/>
        <v>-6.726457399103139</v>
      </c>
    </row>
    <row r="37" spans="1:11" ht="15" customHeight="1">
      <c r="A37" s="7" t="s">
        <v>31</v>
      </c>
      <c r="B37" s="5">
        <v>129</v>
      </c>
      <c r="C37" s="11">
        <f t="shared" si="0"/>
        <v>0.04351933067944133</v>
      </c>
      <c r="D37" s="5">
        <v>223</v>
      </c>
      <c r="E37" s="11">
        <f t="shared" si="1"/>
        <v>0.0664554792989692</v>
      </c>
      <c r="F37" s="5">
        <v>134</v>
      </c>
      <c r="G37" s="11">
        <f t="shared" si="2"/>
        <v>0.04399284295539979</v>
      </c>
      <c r="H37" s="5">
        <v>179</v>
      </c>
      <c r="I37" s="11">
        <f t="shared" si="3"/>
        <v>0.060155934937491606</v>
      </c>
      <c r="J37" s="5">
        <f t="shared" si="4"/>
        <v>45</v>
      </c>
      <c r="K37" s="11">
        <f t="shared" si="5"/>
        <v>33.582089552238806</v>
      </c>
    </row>
    <row r="38" spans="1:11" ht="15" customHeight="1">
      <c r="A38" s="7" t="s">
        <v>32</v>
      </c>
      <c r="B38" s="5">
        <v>133</v>
      </c>
      <c r="C38" s="11">
        <f t="shared" si="0"/>
        <v>0.044868767289656566</v>
      </c>
      <c r="D38" s="5">
        <v>255</v>
      </c>
      <c r="E38" s="11">
        <f t="shared" si="1"/>
        <v>0.07599169157505446</v>
      </c>
      <c r="F38" s="5">
        <v>390</v>
      </c>
      <c r="G38" s="11">
        <f t="shared" si="2"/>
        <v>0.12803887128810387</v>
      </c>
      <c r="H38" s="5">
        <v>164</v>
      </c>
      <c r="I38" s="11">
        <f t="shared" si="3"/>
        <v>0.055114934803064924</v>
      </c>
      <c r="J38" s="5">
        <f t="shared" si="4"/>
        <v>-226</v>
      </c>
      <c r="K38" s="11">
        <f t="shared" si="5"/>
        <v>-57.948717948717956</v>
      </c>
    </row>
    <row r="39" spans="1:11" ht="15" customHeight="1">
      <c r="A39" s="7" t="s">
        <v>33</v>
      </c>
      <c r="B39" s="5">
        <v>222</v>
      </c>
      <c r="C39" s="11">
        <f t="shared" si="0"/>
        <v>0.07489373186694555</v>
      </c>
      <c r="D39" s="5">
        <v>271</v>
      </c>
      <c r="E39" s="11">
        <f t="shared" si="1"/>
        <v>0.08075979771309709</v>
      </c>
      <c r="F39" s="5">
        <v>191</v>
      </c>
      <c r="G39" s="11">
        <f t="shared" si="2"/>
        <v>0.06270621645135344</v>
      </c>
      <c r="H39" s="5">
        <v>160</v>
      </c>
      <c r="I39" s="11">
        <f t="shared" si="3"/>
        <v>0.05377066810055115</v>
      </c>
      <c r="J39" s="5">
        <f t="shared" si="4"/>
        <v>-31</v>
      </c>
      <c r="K39" s="11">
        <f t="shared" si="5"/>
        <v>-16.230366492146597</v>
      </c>
    </row>
    <row r="40" spans="1:11" ht="15" customHeight="1">
      <c r="A40" s="7" t="s">
        <v>34</v>
      </c>
      <c r="B40" s="5">
        <v>196</v>
      </c>
      <c r="C40" s="11">
        <f t="shared" si="0"/>
        <v>0.06612239390054653</v>
      </c>
      <c r="D40" s="5">
        <v>239</v>
      </c>
      <c r="E40" s="11">
        <f t="shared" si="1"/>
        <v>0.07122358543701182</v>
      </c>
      <c r="F40" s="5">
        <v>136</v>
      </c>
      <c r="G40" s="11">
        <f t="shared" si="2"/>
        <v>0.04464945255174904</v>
      </c>
      <c r="H40" s="5">
        <v>132</v>
      </c>
      <c r="I40" s="11">
        <f t="shared" si="3"/>
        <v>0.0443608011829547</v>
      </c>
      <c r="J40" s="5">
        <f t="shared" si="4"/>
        <v>-4</v>
      </c>
      <c r="K40" s="11">
        <f t="shared" si="5"/>
        <v>-2.941176470588235</v>
      </c>
    </row>
    <row r="41" spans="1:11" ht="15" customHeight="1">
      <c r="A41" s="7" t="s">
        <v>35</v>
      </c>
      <c r="B41" s="5">
        <v>96</v>
      </c>
      <c r="C41" s="11">
        <f t="shared" si="0"/>
        <v>0.032386478645165646</v>
      </c>
      <c r="D41" s="5">
        <v>138</v>
      </c>
      <c r="E41" s="11">
        <f t="shared" si="1"/>
        <v>0.04112491544061771</v>
      </c>
      <c r="F41" s="5">
        <v>124</v>
      </c>
      <c r="G41" s="11">
        <f t="shared" si="2"/>
        <v>0.04070979497365354</v>
      </c>
      <c r="H41" s="5">
        <v>117</v>
      </c>
      <c r="I41" s="11">
        <f t="shared" si="3"/>
        <v>0.03931980104852803</v>
      </c>
      <c r="J41" s="5">
        <f t="shared" si="4"/>
        <v>-7</v>
      </c>
      <c r="K41" s="11">
        <f t="shared" si="5"/>
        <v>-5.64516129032258</v>
      </c>
    </row>
    <row r="42" spans="1:11" ht="15" customHeight="1">
      <c r="A42" s="7" t="s">
        <v>36</v>
      </c>
      <c r="B42" s="5">
        <v>79</v>
      </c>
      <c r="C42" s="11">
        <f t="shared" si="0"/>
        <v>0.026651373051750898</v>
      </c>
      <c r="D42" s="5">
        <v>102</v>
      </c>
      <c r="E42" s="11">
        <f t="shared" si="1"/>
        <v>0.030396676630021786</v>
      </c>
      <c r="F42" s="5">
        <v>95</v>
      </c>
      <c r="G42" s="11">
        <f t="shared" si="2"/>
        <v>0.031188955826589405</v>
      </c>
      <c r="H42" s="5">
        <v>49</v>
      </c>
      <c r="I42" s="11">
        <f t="shared" si="3"/>
        <v>0.01646726710579379</v>
      </c>
      <c r="J42" s="5">
        <f t="shared" si="4"/>
        <v>-46</v>
      </c>
      <c r="K42" s="11">
        <f t="shared" si="5"/>
        <v>-48.421052631578945</v>
      </c>
    </row>
    <row r="43" spans="1:11" ht="15" customHeight="1">
      <c r="A43" s="7" t="s">
        <v>37</v>
      </c>
      <c r="B43" s="5">
        <v>35</v>
      </c>
      <c r="C43" s="11">
        <f t="shared" si="0"/>
        <v>0.011807570339383308</v>
      </c>
      <c r="D43" s="5">
        <v>29</v>
      </c>
      <c r="E43" s="11">
        <f t="shared" si="1"/>
        <v>0.008642192375202272</v>
      </c>
      <c r="F43" s="5">
        <v>30</v>
      </c>
      <c r="G43" s="11">
        <f t="shared" si="2"/>
        <v>0.00984914394523876</v>
      </c>
      <c r="H43" s="5">
        <v>30</v>
      </c>
      <c r="I43" s="11">
        <f t="shared" si="3"/>
        <v>0.010082000268853341</v>
      </c>
      <c r="J43" s="5">
        <f t="shared" si="4"/>
        <v>0</v>
      </c>
      <c r="K43" s="11">
        <f t="shared" si="5"/>
        <v>0</v>
      </c>
    </row>
    <row r="44" spans="1:11" ht="15" customHeight="1">
      <c r="A44" s="7" t="s">
        <v>38</v>
      </c>
      <c r="B44" s="5">
        <v>35</v>
      </c>
      <c r="C44" s="11">
        <f t="shared" si="0"/>
        <v>0.011807570339383308</v>
      </c>
      <c r="D44" s="5">
        <v>32</v>
      </c>
      <c r="E44" s="11">
        <f t="shared" si="1"/>
        <v>0.009536212276085266</v>
      </c>
      <c r="F44" s="5">
        <v>59</v>
      </c>
      <c r="G44" s="11">
        <f t="shared" si="2"/>
        <v>0.01936998309230289</v>
      </c>
      <c r="H44" s="5">
        <v>28</v>
      </c>
      <c r="I44" s="11">
        <f t="shared" si="3"/>
        <v>0.009409866917596451</v>
      </c>
      <c r="J44" s="5">
        <f t="shared" si="4"/>
        <v>-31</v>
      </c>
      <c r="K44" s="11">
        <f t="shared" si="5"/>
        <v>-52.54237288135594</v>
      </c>
    </row>
    <row r="45" spans="1:11" ht="15" customHeight="1">
      <c r="A45" s="7" t="s">
        <v>39</v>
      </c>
      <c r="B45" s="5">
        <v>59</v>
      </c>
      <c r="C45" s="11">
        <f t="shared" si="0"/>
        <v>0.01990419000067472</v>
      </c>
      <c r="D45" s="5">
        <v>37</v>
      </c>
      <c r="E45" s="11">
        <f t="shared" si="1"/>
        <v>0.011026245444223589</v>
      </c>
      <c r="F45" s="5">
        <v>60</v>
      </c>
      <c r="G45" s="11">
        <f t="shared" si="2"/>
        <v>0.01969828789047752</v>
      </c>
      <c r="H45" s="5">
        <v>8</v>
      </c>
      <c r="I45" s="11">
        <f t="shared" si="3"/>
        <v>0.0026885334050275574</v>
      </c>
      <c r="J45" s="5">
        <f t="shared" si="4"/>
        <v>-52</v>
      </c>
      <c r="K45" s="11">
        <f t="shared" si="5"/>
        <v>-86.66666666666667</v>
      </c>
    </row>
    <row r="46" spans="1:11" ht="15.75" customHeight="1">
      <c r="A46" s="8" t="s">
        <v>51</v>
      </c>
      <c r="B46" s="5">
        <v>4857</v>
      </c>
      <c r="C46" s="11">
        <f t="shared" si="0"/>
        <v>1.6385534039538494</v>
      </c>
      <c r="D46" s="5">
        <v>7100</v>
      </c>
      <c r="E46" s="11">
        <f t="shared" si="1"/>
        <v>2.115847098756418</v>
      </c>
      <c r="F46" s="5">
        <v>4967</v>
      </c>
      <c r="G46" s="11">
        <f t="shared" si="2"/>
        <v>1.630689932533364</v>
      </c>
      <c r="H46" s="5">
        <v>5237</v>
      </c>
      <c r="I46" s="11">
        <f t="shared" si="3"/>
        <v>1.759981180266165</v>
      </c>
      <c r="J46" s="5">
        <f t="shared" si="4"/>
        <v>270</v>
      </c>
      <c r="K46" s="11">
        <f t="shared" si="5"/>
        <v>5.435876786792833</v>
      </c>
    </row>
    <row r="47" spans="1:11" ht="15.75" customHeight="1">
      <c r="A47" s="8" t="s">
        <v>52</v>
      </c>
      <c r="B47" s="5">
        <f>SUM(B7:B46)</f>
        <v>296420</v>
      </c>
      <c r="C47" s="11">
        <f t="shared" si="0"/>
        <v>100</v>
      </c>
      <c r="D47" s="5">
        <f>SUM(D7:D46)</f>
        <v>335563</v>
      </c>
      <c r="E47" s="11">
        <f t="shared" si="1"/>
        <v>100</v>
      </c>
      <c r="F47" s="5">
        <f>SUM(F7:F46)</f>
        <v>304595</v>
      </c>
      <c r="G47" s="11">
        <f t="shared" si="2"/>
        <v>100</v>
      </c>
      <c r="H47" s="5">
        <f>SUM(H7:H46)</f>
        <v>297560</v>
      </c>
      <c r="I47" s="11">
        <f t="shared" si="3"/>
        <v>100</v>
      </c>
      <c r="J47" s="5">
        <f t="shared" si="4"/>
        <v>-7035</v>
      </c>
      <c r="K47" s="11">
        <f t="shared" si="5"/>
        <v>-2.3096242551584893</v>
      </c>
    </row>
    <row r="48" spans="1:11" ht="15.75" customHeight="1">
      <c r="A48" s="9" t="s">
        <v>53</v>
      </c>
      <c r="B48" s="5">
        <v>28606</v>
      </c>
      <c r="C48" s="18">
        <f t="shared" si="0"/>
        <v>9.650495917954254</v>
      </c>
      <c r="D48" s="5">
        <v>27576</v>
      </c>
      <c r="E48" s="18">
        <f>D48/D$47*100</f>
        <v>8.217830928916477</v>
      </c>
      <c r="F48" s="5">
        <v>25696</v>
      </c>
      <c r="G48" s="18">
        <f>F48/F$47*100</f>
        <v>8.436120093895171</v>
      </c>
      <c r="H48" s="5">
        <v>24670</v>
      </c>
      <c r="I48" s="18">
        <f>H48/H$47*100</f>
        <v>8.290764887753731</v>
      </c>
      <c r="J48" s="5">
        <f t="shared" si="4"/>
        <v>-1026</v>
      </c>
      <c r="K48" s="11">
        <f t="shared" si="5"/>
        <v>-3.9928393524283936</v>
      </c>
    </row>
    <row r="49" spans="1:11" ht="15.75" customHeight="1">
      <c r="A49" s="8" t="s">
        <v>54</v>
      </c>
      <c r="B49" s="5">
        <f>SUM(B47:B48)</f>
        <v>325026</v>
      </c>
      <c r="C49" s="19"/>
      <c r="D49" s="5">
        <f>SUM(D47:D48)</f>
        <v>363139</v>
      </c>
      <c r="E49" s="19"/>
      <c r="F49" s="5">
        <f>SUM(F47:F48)</f>
        <v>330291</v>
      </c>
      <c r="G49" s="19"/>
      <c r="H49" s="5">
        <f>SUM(H47:H48)</f>
        <v>322230</v>
      </c>
      <c r="I49" s="19"/>
      <c r="J49" s="5">
        <f t="shared" si="4"/>
        <v>-8061</v>
      </c>
      <c r="K49" s="11">
        <f t="shared" si="5"/>
        <v>-2.4405751292042472</v>
      </c>
    </row>
    <row r="50" spans="1:11" ht="15" customHeight="1">
      <c r="A50" s="10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5" customHeight="1">
      <c r="A51" s="10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5" customHeight="1">
      <c r="A52" s="10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5" customHeight="1">
      <c r="A53" s="10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5" customHeight="1">
      <c r="A54" s="10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5" customHeight="1">
      <c r="A55" s="10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5" customHeight="1">
      <c r="A56" s="10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5" customHeight="1">
      <c r="A57" s="10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5" customHeight="1">
      <c r="A58" s="10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5" customHeight="1">
      <c r="A59" s="10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5" customHeight="1">
      <c r="A60" s="10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5" customHeight="1">
      <c r="A61" s="10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5" customHeight="1">
      <c r="A62" s="10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5" customHeight="1">
      <c r="A63" s="10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5" customHeight="1">
      <c r="A64" s="10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5" customHeight="1">
      <c r="A65" s="10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5" customHeight="1">
      <c r="A66" s="10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5" customHeight="1">
      <c r="A67" s="10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5" customHeight="1">
      <c r="A68" s="10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5" customHeight="1">
      <c r="A69" s="10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5" customHeight="1">
      <c r="A70" s="10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5" customHeight="1">
      <c r="A71" s="10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5" customHeight="1">
      <c r="A72" s="10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5" customHeight="1">
      <c r="A73" s="10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5" customHeight="1">
      <c r="A74" s="10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5" customHeight="1">
      <c r="A75" s="10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5" customHeight="1">
      <c r="A76" s="10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5" customHeight="1">
      <c r="A77" s="10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5" customHeight="1">
      <c r="A78" s="10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5" customHeight="1">
      <c r="A79" s="10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5" customHeight="1">
      <c r="A80" s="10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5" customHeight="1">
      <c r="A81" s="10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5" customHeight="1">
      <c r="A82" s="10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5" customHeight="1">
      <c r="A83" s="10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5" customHeight="1">
      <c r="A84" s="10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5" customHeight="1">
      <c r="A85" s="10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5" customHeight="1">
      <c r="A86" s="10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5" customHeight="1">
      <c r="A87" s="10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5" customHeight="1">
      <c r="A88" s="10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5" customHeight="1">
      <c r="A89" s="10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5" customHeight="1">
      <c r="A90" s="10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5" customHeight="1">
      <c r="A91" s="10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5" customHeight="1">
      <c r="A92" s="10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5" customHeight="1">
      <c r="A93" s="10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5" customHeight="1">
      <c r="A94" s="10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5" customHeight="1">
      <c r="A95" s="10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5" customHeight="1">
      <c r="A96" s="10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5" customHeight="1">
      <c r="A97" s="10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5" customHeight="1">
      <c r="A98" s="10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5" customHeight="1">
      <c r="A99" s="10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5" customHeight="1">
      <c r="A100" s="10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5" customHeight="1">
      <c r="A101" s="10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5" customHeight="1">
      <c r="A102" s="10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5" customHeight="1">
      <c r="A103" s="10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5" customHeight="1">
      <c r="A104" s="10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5" customHeight="1">
      <c r="A105" s="10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5" customHeight="1">
      <c r="A106" s="10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5" customHeight="1">
      <c r="A107" s="10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5" customHeight="1">
      <c r="A108" s="10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5" customHeight="1">
      <c r="A109" s="10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5" customHeight="1">
      <c r="A110" s="10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5" customHeight="1">
      <c r="A111" s="10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5" customHeight="1">
      <c r="A112" s="10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5" customHeight="1">
      <c r="A113" s="10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5" customHeight="1">
      <c r="A114" s="10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5" customHeight="1">
      <c r="A115" s="10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5" customHeight="1">
      <c r="A116" s="10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5" customHeight="1">
      <c r="A117" s="10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5" customHeight="1">
      <c r="A118" s="10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5" customHeight="1">
      <c r="A119" s="10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5" customHeight="1">
      <c r="A120" s="10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5" customHeight="1">
      <c r="A121" s="10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5" customHeight="1">
      <c r="A122" s="10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5" customHeight="1">
      <c r="A123" s="10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5" customHeight="1">
      <c r="A124" s="10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5" customHeight="1">
      <c r="A125" s="10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5" customHeight="1">
      <c r="A126" s="10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5" customHeight="1">
      <c r="A127" s="10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5" customHeight="1">
      <c r="A128" s="10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5" customHeight="1">
      <c r="A129" s="10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5" customHeight="1">
      <c r="A130" s="10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5" customHeight="1">
      <c r="A131" s="10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5" customHeight="1">
      <c r="A132" s="10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5" customHeight="1">
      <c r="A133" s="10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5" customHeight="1">
      <c r="A134" s="10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5" customHeight="1">
      <c r="A135" s="10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5" customHeight="1">
      <c r="A136" s="10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5" customHeight="1">
      <c r="A137" s="10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5" customHeight="1">
      <c r="A138" s="10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5" customHeight="1">
      <c r="A139" s="10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5" customHeight="1">
      <c r="A140" s="10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5" customHeight="1">
      <c r="A141" s="10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5" customHeight="1">
      <c r="A142" s="10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5" customHeight="1">
      <c r="A143" s="10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5" customHeight="1">
      <c r="A144" s="10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5" customHeight="1">
      <c r="A145" s="10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5" customHeight="1">
      <c r="A146" s="10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5" customHeight="1">
      <c r="A147" s="10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5" customHeight="1">
      <c r="A148" s="10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5" customHeight="1">
      <c r="A149" s="10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5" customHeight="1">
      <c r="A150" s="10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5" customHeight="1">
      <c r="A151" s="10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5" customHeight="1">
      <c r="A152" s="10"/>
      <c r="B152" s="4"/>
      <c r="C152" s="4"/>
      <c r="D152" s="4"/>
      <c r="E152" s="4"/>
      <c r="F152" s="4"/>
      <c r="G152" s="4"/>
      <c r="H152" s="4"/>
      <c r="I152" s="4"/>
      <c r="J152" s="4"/>
      <c r="K152" s="4"/>
    </row>
  </sheetData>
  <sheetProtection/>
  <mergeCells count="12">
    <mergeCell ref="D5:E5"/>
    <mergeCell ref="F5:G5"/>
    <mergeCell ref="H5:I5"/>
    <mergeCell ref="J5:K5"/>
    <mergeCell ref="A5:A6"/>
    <mergeCell ref="A2:K2"/>
    <mergeCell ref="A3:K3"/>
    <mergeCell ref="C48:C49"/>
    <mergeCell ref="E48:E49"/>
    <mergeCell ref="G48:G49"/>
    <mergeCell ref="I48:I49"/>
    <mergeCell ref="B5:C5"/>
  </mergeCells>
  <conditionalFormatting sqref="J7:K49">
    <cfRule type="cellIs" priority="1" dxfId="3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7 D47:H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dcterms:modified xsi:type="dcterms:W3CDTF">2015-04-02T07:51:48Z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b99dcddc-4c35-457e-8007-81c210fe6052</vt:lpwstr>
  </property>
</Properties>
</file>