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Ocak-Eylül Dönemi" sheetId="1" r:id="rId1"/>
  </sheets>
  <definedNames>
    <definedName name="son_dort_yil_mayis">'Ocak-Eylül Dönemi'!$A$7:$H$46</definedName>
  </definedNames>
  <calcPr fullCalcOnLoad="1"/>
</workbook>
</file>

<file path=xl/sharedStrings.xml><?xml version="1.0" encoding="utf-8"?>
<sst xmlns="http://schemas.openxmlformats.org/spreadsheetml/2006/main" count="66" uniqueCount="57">
  <si>
    <t>MİLLİYETLER</t>
  </si>
  <si>
    <t>RUSYA FEDERASYONU</t>
  </si>
  <si>
    <t>ALMANYA</t>
  </si>
  <si>
    <t>HOLLANDA</t>
  </si>
  <si>
    <t>İNGİLTERE</t>
  </si>
  <si>
    <t>UKRAYNA</t>
  </si>
  <si>
    <t>İSVEÇ</t>
  </si>
  <si>
    <t>NORVEÇ</t>
  </si>
  <si>
    <t>KAZAKİSTAN</t>
  </si>
  <si>
    <t>BELÇİKA</t>
  </si>
  <si>
    <t>AVUSTURYA</t>
  </si>
  <si>
    <t>POLONYA</t>
  </si>
  <si>
    <t>DANİMARKA</t>
  </si>
  <si>
    <t>FRANSA</t>
  </si>
  <si>
    <t>ÇEK CUMHURİYETİ</t>
  </si>
  <si>
    <t>İSVİÇRE</t>
  </si>
  <si>
    <t>BELARUS (BEYAZ RUSYA)</t>
  </si>
  <si>
    <t>FİNLANDİYA</t>
  </si>
  <si>
    <t>SLOVAKYA</t>
  </si>
  <si>
    <t>ROMANYA</t>
  </si>
  <si>
    <t>İSRAİL</t>
  </si>
  <si>
    <t>MOLDOVA</t>
  </si>
  <si>
    <t>LİTVANYA</t>
  </si>
  <si>
    <t>SIRBİSTAN</t>
  </si>
  <si>
    <t>MACARİSTAN</t>
  </si>
  <si>
    <t>İRAN</t>
  </si>
  <si>
    <t>İTALYA</t>
  </si>
  <si>
    <t>ESTONYA</t>
  </si>
  <si>
    <t>LETONYA</t>
  </si>
  <si>
    <t>AZERBAYCAN</t>
  </si>
  <si>
    <t>BOSNA - HERSEK</t>
  </si>
  <si>
    <t>SLOVENYA</t>
  </si>
  <si>
    <t>AMERİKA BİRLEŞİK DEVLETLERİ</t>
  </si>
  <si>
    <t>ERMENİSTAN</t>
  </si>
  <si>
    <t>LÜBNAN</t>
  </si>
  <si>
    <t>İSPANYA</t>
  </si>
  <si>
    <t>YUNANİSTAN</t>
  </si>
  <si>
    <t>PORTEKİZ</t>
  </si>
  <si>
    <t>SURİYE</t>
  </si>
  <si>
    <t>CEZAYİR</t>
  </si>
  <si>
    <t>2010 YILI</t>
  </si>
  <si>
    <t>ZİYARETÇİ SAYISI</t>
  </si>
  <si>
    <t>MİLLİYET   PAYI (%)</t>
  </si>
  <si>
    <t>OCAK - EYLÜL DÖNEMİ</t>
  </si>
  <si>
    <t>2011 YILI</t>
  </si>
  <si>
    <t>2012 YILI</t>
  </si>
  <si>
    <t>2013 YILI</t>
  </si>
  <si>
    <t>2013 / 2012 YILI</t>
  </si>
  <si>
    <t>KARŞILAŞTIRMASI</t>
  </si>
  <si>
    <t>SAYISAL DEĞİŞİM</t>
  </si>
  <si>
    <t>ORANSAL DEĞİŞİM (%)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</si>
  <si>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</si>
  <si>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</si>
  <si>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</si>
  <si>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</si>
  <si>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</si>
  <si>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2010 - 2013 YILLARINDA İLİMİZE GELEN ZİYARETÇİLERİN SAYISI VE MİLLİYETLERİNE GÖRE DAĞILIMI (OCAK-EYLÜL DÖNEMİ) </t>
  </si>
</sst>
</file>

<file path=xl/styles.xml><?xml version="1.0" encoding="utf-8"?>
<styleSheet xmlns="http://schemas.openxmlformats.org/spreadsheetml/2006/main">
  <numFmts count="1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##\ ###\ ##0"/>
    <numFmt numFmtId="165" formatCode="[$-41F]dd\ mmmm\ yyyy\ dddd"/>
  </numFmts>
  <fonts count="5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7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 wrapText="1"/>
    </xf>
    <xf numFmtId="164" fontId="6" fillId="0" borderId="11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left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164" fontId="48" fillId="0" borderId="0" xfId="0" applyNumberFormat="1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2" customWidth="1"/>
    <col min="2" max="2" width="15.7109375" style="1" customWidth="1"/>
    <col min="3" max="3" width="14.7109375" style="1" customWidth="1"/>
    <col min="4" max="4" width="15.7109375" style="1" customWidth="1"/>
    <col min="5" max="5" width="14.7109375" style="1" customWidth="1"/>
    <col min="6" max="6" width="15.7109375" style="1" customWidth="1"/>
    <col min="7" max="7" width="14.7109375" style="1" customWidth="1"/>
    <col min="8" max="8" width="15.7109375" style="1" customWidth="1"/>
    <col min="9" max="9" width="14.7109375" style="1" customWidth="1"/>
    <col min="10" max="11" width="16.7109375" style="1" customWidth="1"/>
    <col min="12" max="12" width="14.7109375" style="1" customWidth="1"/>
    <col min="13" max="16384" width="9.140625" style="1" customWidth="1"/>
  </cols>
  <sheetData>
    <row r="1" ht="4.5" customHeight="1"/>
    <row r="2" spans="1:11" ht="25.5" customHeight="1">
      <c r="A2" s="21" t="s">
        <v>55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1.75" customHeight="1">
      <c r="A3" s="22" t="s">
        <v>56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4.5" customHeight="1"/>
    <row r="5" spans="1:11" ht="18" customHeight="1">
      <c r="A5" s="16" t="s">
        <v>0</v>
      </c>
      <c r="B5" s="14" t="s">
        <v>40</v>
      </c>
      <c r="C5" s="15"/>
      <c r="D5" s="14" t="s">
        <v>44</v>
      </c>
      <c r="E5" s="15"/>
      <c r="F5" s="14" t="s">
        <v>45</v>
      </c>
      <c r="G5" s="15"/>
      <c r="H5" s="14" t="s">
        <v>46</v>
      </c>
      <c r="I5" s="15"/>
      <c r="J5" s="17" t="s">
        <v>47</v>
      </c>
      <c r="K5" s="18"/>
    </row>
    <row r="6" spans="1:11" ht="18" customHeight="1">
      <c r="A6" s="16"/>
      <c r="B6" s="12" t="s">
        <v>43</v>
      </c>
      <c r="C6" s="13"/>
      <c r="D6" s="12" t="s">
        <v>43</v>
      </c>
      <c r="E6" s="13"/>
      <c r="F6" s="12" t="s">
        <v>43</v>
      </c>
      <c r="G6" s="13"/>
      <c r="H6" s="12" t="s">
        <v>43</v>
      </c>
      <c r="I6" s="13"/>
      <c r="J6" s="19" t="s">
        <v>48</v>
      </c>
      <c r="K6" s="20"/>
    </row>
    <row r="7" spans="1:11" ht="36" customHeight="1">
      <c r="A7" s="16"/>
      <c r="B7" s="3" t="s">
        <v>41</v>
      </c>
      <c r="C7" s="3" t="s">
        <v>42</v>
      </c>
      <c r="D7" s="3" t="s">
        <v>41</v>
      </c>
      <c r="E7" s="3" t="s">
        <v>42</v>
      </c>
      <c r="F7" s="3" t="s">
        <v>41</v>
      </c>
      <c r="G7" s="3" t="s">
        <v>42</v>
      </c>
      <c r="H7" s="3" t="s">
        <v>41</v>
      </c>
      <c r="I7" s="3" t="s">
        <v>42</v>
      </c>
      <c r="J7" s="4" t="s">
        <v>49</v>
      </c>
      <c r="K7" s="4" t="s">
        <v>50</v>
      </c>
    </row>
    <row r="8" spans="1:11" ht="15" customHeight="1">
      <c r="A8" s="7" t="s">
        <v>1</v>
      </c>
      <c r="B8" s="8">
        <v>2315373</v>
      </c>
      <c r="C8" s="9">
        <f>B8/B$48*100</f>
        <v>28.99861918672916</v>
      </c>
      <c r="D8" s="8">
        <v>2564786</v>
      </c>
      <c r="E8" s="9">
        <f>D8/D$48*100</f>
        <v>28.459672829596887</v>
      </c>
      <c r="F8" s="8">
        <v>2589567</v>
      </c>
      <c r="G8" s="9">
        <f>F8/F$48*100</f>
        <v>29.201119976905833</v>
      </c>
      <c r="H8" s="8">
        <v>3054992</v>
      </c>
      <c r="I8" s="9">
        <f>H8/H$48*100</f>
        <v>31.956317534702244</v>
      </c>
      <c r="J8" s="8">
        <f>H8-F8</f>
        <v>465425</v>
      </c>
      <c r="K8" s="9">
        <f>J8/F8*100</f>
        <v>17.97308198629346</v>
      </c>
    </row>
    <row r="9" spans="1:11" ht="15" customHeight="1">
      <c r="A9" s="7" t="s">
        <v>2</v>
      </c>
      <c r="B9" s="8">
        <v>1906676</v>
      </c>
      <c r="C9" s="9">
        <f aca="true" t="shared" si="0" ref="C9:C48">B9/B$48*100</f>
        <v>23.879941260641814</v>
      </c>
      <c r="D9" s="8">
        <v>2105561</v>
      </c>
      <c r="E9" s="9">
        <f aca="true" t="shared" si="1" ref="E9:E48">D9/D$48*100</f>
        <v>23.36396766933337</v>
      </c>
      <c r="F9" s="8">
        <v>2208109</v>
      </c>
      <c r="G9" s="9">
        <f aca="true" t="shared" si="2" ref="G9:G48">F9/F$48*100</f>
        <v>24.899628328243896</v>
      </c>
      <c r="H9" s="8">
        <v>2191633</v>
      </c>
      <c r="I9" s="9">
        <f aca="true" t="shared" si="3" ref="I9:I48">H9/H$48*100</f>
        <v>22.92527118484503</v>
      </c>
      <c r="J9" s="8">
        <f aca="true" t="shared" si="4" ref="J9:J50">H9-F9</f>
        <v>-16476</v>
      </c>
      <c r="K9" s="9">
        <f aca="true" t="shared" si="5" ref="K9:K50">J9/F9*100</f>
        <v>-0.7461588173409918</v>
      </c>
    </row>
    <row r="10" spans="1:11" ht="15" customHeight="1">
      <c r="A10" s="7" t="s">
        <v>3</v>
      </c>
      <c r="B10" s="8">
        <v>371829</v>
      </c>
      <c r="C10" s="9">
        <f t="shared" si="0"/>
        <v>4.656928958566208</v>
      </c>
      <c r="D10" s="8">
        <v>441504</v>
      </c>
      <c r="E10" s="9">
        <f t="shared" si="1"/>
        <v>4.899067365838064</v>
      </c>
      <c r="F10" s="8">
        <v>438890</v>
      </c>
      <c r="G10" s="9">
        <f t="shared" si="2"/>
        <v>4.949120662513926</v>
      </c>
      <c r="H10" s="8">
        <v>451099</v>
      </c>
      <c r="I10" s="9">
        <f t="shared" si="3"/>
        <v>4.718658144959676</v>
      </c>
      <c r="J10" s="8">
        <f t="shared" si="4"/>
        <v>12209</v>
      </c>
      <c r="K10" s="9">
        <f t="shared" si="5"/>
        <v>2.7817904258470234</v>
      </c>
    </row>
    <row r="11" spans="1:11" ht="15" customHeight="1">
      <c r="A11" s="7" t="s">
        <v>4</v>
      </c>
      <c r="B11" s="8">
        <v>373420</v>
      </c>
      <c r="C11" s="9">
        <f t="shared" si="0"/>
        <v>4.676855252569847</v>
      </c>
      <c r="D11" s="8">
        <v>396324</v>
      </c>
      <c r="E11" s="9">
        <f t="shared" si="1"/>
        <v>4.397735863544622</v>
      </c>
      <c r="F11" s="8">
        <v>347345</v>
      </c>
      <c r="G11" s="9">
        <f t="shared" si="2"/>
        <v>3.9168181469637036</v>
      </c>
      <c r="H11" s="8">
        <v>364537</v>
      </c>
      <c r="I11" s="9">
        <f t="shared" si="3"/>
        <v>3.8131884224730386</v>
      </c>
      <c r="J11" s="8">
        <f t="shared" si="4"/>
        <v>17192</v>
      </c>
      <c r="K11" s="9">
        <f t="shared" si="5"/>
        <v>4.949545840590766</v>
      </c>
    </row>
    <row r="12" spans="1:11" ht="15" customHeight="1">
      <c r="A12" s="7" t="s">
        <v>5</v>
      </c>
      <c r="B12" s="8">
        <v>330022</v>
      </c>
      <c r="C12" s="9">
        <f t="shared" si="0"/>
        <v>4.133322061388265</v>
      </c>
      <c r="D12" s="8">
        <v>324214</v>
      </c>
      <c r="E12" s="9">
        <f t="shared" si="1"/>
        <v>3.597580603908056</v>
      </c>
      <c r="F12" s="8">
        <v>300341</v>
      </c>
      <c r="G12" s="9">
        <f t="shared" si="2"/>
        <v>3.386779942354793</v>
      </c>
      <c r="H12" s="8">
        <v>347702</v>
      </c>
      <c r="I12" s="9">
        <f t="shared" si="3"/>
        <v>3.6370882540612346</v>
      </c>
      <c r="J12" s="8">
        <f t="shared" si="4"/>
        <v>47361</v>
      </c>
      <c r="K12" s="9">
        <f t="shared" si="5"/>
        <v>15.769075817154501</v>
      </c>
    </row>
    <row r="13" spans="1:11" ht="15" customHeight="1">
      <c r="A13" s="7" t="s">
        <v>6</v>
      </c>
      <c r="B13" s="8">
        <v>240148</v>
      </c>
      <c r="C13" s="9">
        <f t="shared" si="0"/>
        <v>3.0077056268923563</v>
      </c>
      <c r="D13" s="8">
        <v>317937</v>
      </c>
      <c r="E13" s="9">
        <f t="shared" si="1"/>
        <v>3.5279290359599385</v>
      </c>
      <c r="F13" s="8">
        <v>303308</v>
      </c>
      <c r="G13" s="9">
        <f t="shared" si="2"/>
        <v>3.4202371662734947</v>
      </c>
      <c r="H13" s="8">
        <v>326516</v>
      </c>
      <c r="I13" s="9">
        <f t="shared" si="3"/>
        <v>3.4154750572704735</v>
      </c>
      <c r="J13" s="8">
        <f t="shared" si="4"/>
        <v>23208</v>
      </c>
      <c r="K13" s="9">
        <f t="shared" si="5"/>
        <v>7.651628048056761</v>
      </c>
    </row>
    <row r="14" spans="1:11" ht="15" customHeight="1">
      <c r="A14" s="7" t="s">
        <v>7</v>
      </c>
      <c r="B14" s="8">
        <v>192463</v>
      </c>
      <c r="C14" s="9">
        <f t="shared" si="0"/>
        <v>2.410480404036609</v>
      </c>
      <c r="D14" s="8">
        <v>244102</v>
      </c>
      <c r="E14" s="9">
        <f t="shared" si="1"/>
        <v>2.7086326333075195</v>
      </c>
      <c r="F14" s="8">
        <v>263524</v>
      </c>
      <c r="G14" s="9">
        <f t="shared" si="2"/>
        <v>2.9716149228014306</v>
      </c>
      <c r="H14" s="8">
        <v>277090</v>
      </c>
      <c r="I14" s="9">
        <f t="shared" si="3"/>
        <v>2.8984612809757424</v>
      </c>
      <c r="J14" s="8">
        <f t="shared" si="4"/>
        <v>13566</v>
      </c>
      <c r="K14" s="9">
        <f t="shared" si="5"/>
        <v>5.147918216177653</v>
      </c>
    </row>
    <row r="15" spans="1:11" ht="15" customHeight="1">
      <c r="A15" s="7" t="s">
        <v>8</v>
      </c>
      <c r="B15" s="8">
        <v>139613</v>
      </c>
      <c r="C15" s="9">
        <f t="shared" si="0"/>
        <v>1.7485667408736385</v>
      </c>
      <c r="D15" s="8">
        <v>183772</v>
      </c>
      <c r="E15" s="9">
        <f t="shared" si="1"/>
        <v>2.039191961918335</v>
      </c>
      <c r="F15" s="8">
        <v>220228</v>
      </c>
      <c r="G15" s="9">
        <f t="shared" si="2"/>
        <v>2.483389790754214</v>
      </c>
      <c r="H15" s="8">
        <v>255413</v>
      </c>
      <c r="I15" s="9">
        <f t="shared" si="3"/>
        <v>2.6717120471971465</v>
      </c>
      <c r="J15" s="8">
        <f t="shared" si="4"/>
        <v>35185</v>
      </c>
      <c r="K15" s="9">
        <f t="shared" si="5"/>
        <v>15.97662422580235</v>
      </c>
    </row>
    <row r="16" spans="1:11" ht="15" customHeight="1">
      <c r="A16" s="7" t="s">
        <v>9</v>
      </c>
      <c r="B16" s="8">
        <v>176379</v>
      </c>
      <c r="C16" s="9">
        <f t="shared" si="0"/>
        <v>2.2090382212870683</v>
      </c>
      <c r="D16" s="8">
        <v>198642</v>
      </c>
      <c r="E16" s="9">
        <f t="shared" si="1"/>
        <v>2.204194162872374</v>
      </c>
      <c r="F16" s="8">
        <v>204861</v>
      </c>
      <c r="G16" s="9">
        <f t="shared" si="2"/>
        <v>2.3101046003400976</v>
      </c>
      <c r="H16" s="8">
        <v>231428</v>
      </c>
      <c r="I16" s="9">
        <f t="shared" si="3"/>
        <v>2.4208203014675886</v>
      </c>
      <c r="J16" s="8">
        <f t="shared" si="4"/>
        <v>26567</v>
      </c>
      <c r="K16" s="9">
        <f t="shared" si="5"/>
        <v>12.968305338741878</v>
      </c>
    </row>
    <row r="17" spans="1:11" ht="15" customHeight="1">
      <c r="A17" s="7" t="s">
        <v>10</v>
      </c>
      <c r="B17" s="8">
        <v>214110</v>
      </c>
      <c r="C17" s="9">
        <f t="shared" si="0"/>
        <v>2.6815957316901344</v>
      </c>
      <c r="D17" s="8">
        <v>230290</v>
      </c>
      <c r="E17" s="9">
        <f t="shared" si="1"/>
        <v>2.555370333403203</v>
      </c>
      <c r="F17" s="8">
        <v>204470</v>
      </c>
      <c r="G17" s="9">
        <f t="shared" si="2"/>
        <v>2.305695508815928</v>
      </c>
      <c r="H17" s="8">
        <v>203535</v>
      </c>
      <c r="I17" s="9">
        <f t="shared" si="3"/>
        <v>2.1290494670446343</v>
      </c>
      <c r="J17" s="8">
        <f t="shared" si="4"/>
        <v>-935</v>
      </c>
      <c r="K17" s="9">
        <f t="shared" si="5"/>
        <v>-0.45727979654717077</v>
      </c>
    </row>
    <row r="18" spans="1:11" ht="15" customHeight="1">
      <c r="A18" s="7" t="s">
        <v>11</v>
      </c>
      <c r="B18" s="8">
        <v>213926</v>
      </c>
      <c r="C18" s="9">
        <f t="shared" si="0"/>
        <v>2.6792912451428874</v>
      </c>
      <c r="D18" s="8">
        <v>243179</v>
      </c>
      <c r="E18" s="9">
        <f t="shared" si="1"/>
        <v>2.69839073475469</v>
      </c>
      <c r="F18" s="8">
        <v>196439</v>
      </c>
      <c r="G18" s="9">
        <f t="shared" si="2"/>
        <v>2.2151343476123246</v>
      </c>
      <c r="H18" s="8">
        <v>188224</v>
      </c>
      <c r="I18" s="9">
        <f t="shared" si="3"/>
        <v>1.9688908879799998</v>
      </c>
      <c r="J18" s="8">
        <f t="shared" si="4"/>
        <v>-8215</v>
      </c>
      <c r="K18" s="9">
        <f t="shared" si="5"/>
        <v>-4.181959794134566</v>
      </c>
    </row>
    <row r="19" spans="1:11" ht="15" customHeight="1">
      <c r="A19" s="7" t="s">
        <v>12</v>
      </c>
      <c r="B19" s="8">
        <v>150365</v>
      </c>
      <c r="C19" s="9">
        <f t="shared" si="0"/>
        <v>1.8832289112866611</v>
      </c>
      <c r="D19" s="8">
        <v>183027</v>
      </c>
      <c r="E19" s="9">
        <f t="shared" si="1"/>
        <v>2.030925207398446</v>
      </c>
      <c r="F19" s="8">
        <v>176553</v>
      </c>
      <c r="G19" s="9">
        <f t="shared" si="2"/>
        <v>1.9908908845697584</v>
      </c>
      <c r="H19" s="8">
        <v>184869</v>
      </c>
      <c r="I19" s="9">
        <f t="shared" si="3"/>
        <v>1.9337963786232073</v>
      </c>
      <c r="J19" s="8">
        <f t="shared" si="4"/>
        <v>8316</v>
      </c>
      <c r="K19" s="9">
        <f t="shared" si="5"/>
        <v>4.710200336442881</v>
      </c>
    </row>
    <row r="20" spans="1:11" ht="15" customHeight="1">
      <c r="A20" s="7" t="s">
        <v>13</v>
      </c>
      <c r="B20" s="8">
        <v>218698</v>
      </c>
      <c r="C20" s="9">
        <f t="shared" si="0"/>
        <v>2.7390576027703935</v>
      </c>
      <c r="D20" s="8">
        <v>278020</v>
      </c>
      <c r="E20" s="9">
        <f t="shared" si="1"/>
        <v>3.0849974384157304</v>
      </c>
      <c r="F20" s="8">
        <v>207895</v>
      </c>
      <c r="G20" s="9">
        <f t="shared" si="2"/>
        <v>2.344317346335831</v>
      </c>
      <c r="H20" s="8">
        <v>182072</v>
      </c>
      <c r="I20" s="9">
        <f t="shared" si="3"/>
        <v>1.904538750405339</v>
      </c>
      <c r="J20" s="8">
        <f t="shared" si="4"/>
        <v>-25823</v>
      </c>
      <c r="K20" s="9">
        <f t="shared" si="5"/>
        <v>-12.421174150412467</v>
      </c>
    </row>
    <row r="21" spans="1:11" ht="15" customHeight="1">
      <c r="A21" s="7" t="s">
        <v>14</v>
      </c>
      <c r="B21" s="8">
        <v>109072</v>
      </c>
      <c r="C21" s="9">
        <f t="shared" si="0"/>
        <v>1.3660595471809178</v>
      </c>
      <c r="D21" s="8">
        <v>145344</v>
      </c>
      <c r="E21" s="9">
        <f t="shared" si="1"/>
        <v>1.6127827770991148</v>
      </c>
      <c r="F21" s="8">
        <v>147617</v>
      </c>
      <c r="G21" s="9">
        <f t="shared" si="2"/>
        <v>1.6645955588833612</v>
      </c>
      <c r="H21" s="8">
        <v>135194</v>
      </c>
      <c r="I21" s="9">
        <f t="shared" si="3"/>
        <v>1.4141779725729349</v>
      </c>
      <c r="J21" s="8">
        <f t="shared" si="4"/>
        <v>-12423</v>
      </c>
      <c r="K21" s="9">
        <f t="shared" si="5"/>
        <v>-8.415697379028162</v>
      </c>
    </row>
    <row r="22" spans="1:11" ht="15" customHeight="1">
      <c r="A22" s="7" t="s">
        <v>15</v>
      </c>
      <c r="B22" s="8">
        <v>92012</v>
      </c>
      <c r="C22" s="9">
        <f t="shared" si="0"/>
        <v>1.1523935662242428</v>
      </c>
      <c r="D22" s="8">
        <v>110652</v>
      </c>
      <c r="E22" s="9">
        <f t="shared" si="1"/>
        <v>1.2278294243420524</v>
      </c>
      <c r="F22" s="8">
        <v>124622</v>
      </c>
      <c r="G22" s="9">
        <f t="shared" si="2"/>
        <v>1.4052936161767426</v>
      </c>
      <c r="H22" s="8">
        <v>132351</v>
      </c>
      <c r="I22" s="9">
        <f t="shared" si="3"/>
        <v>1.3844391677737216</v>
      </c>
      <c r="J22" s="8">
        <f t="shared" si="4"/>
        <v>7729</v>
      </c>
      <c r="K22" s="9">
        <f t="shared" si="5"/>
        <v>6.201954711046204</v>
      </c>
    </row>
    <row r="23" spans="1:11" ht="15" customHeight="1">
      <c r="A23" s="7" t="s">
        <v>16</v>
      </c>
      <c r="B23" s="8">
        <v>94496</v>
      </c>
      <c r="C23" s="9">
        <f t="shared" si="0"/>
        <v>1.183504134612073</v>
      </c>
      <c r="D23" s="8">
        <v>68382</v>
      </c>
      <c r="E23" s="9">
        <f t="shared" si="1"/>
        <v>0.7587881980927432</v>
      </c>
      <c r="F23" s="8">
        <v>73491</v>
      </c>
      <c r="G23" s="9">
        <f t="shared" si="2"/>
        <v>0.8287175069124633</v>
      </c>
      <c r="H23" s="8">
        <v>114452</v>
      </c>
      <c r="I23" s="9">
        <f t="shared" si="3"/>
        <v>1.197209175828199</v>
      </c>
      <c r="J23" s="8">
        <f t="shared" si="4"/>
        <v>40961</v>
      </c>
      <c r="K23" s="9">
        <f t="shared" si="5"/>
        <v>55.736076526377374</v>
      </c>
    </row>
    <row r="24" spans="1:11" ht="15" customHeight="1">
      <c r="A24" s="7" t="s">
        <v>17</v>
      </c>
      <c r="B24" s="8">
        <v>60167</v>
      </c>
      <c r="C24" s="9">
        <f t="shared" si="0"/>
        <v>0.7535545765662524</v>
      </c>
      <c r="D24" s="8">
        <v>93626</v>
      </c>
      <c r="E24" s="9">
        <f t="shared" si="1"/>
        <v>1.0389035686968966</v>
      </c>
      <c r="F24" s="8">
        <v>94265</v>
      </c>
      <c r="G24" s="9">
        <f t="shared" si="2"/>
        <v>1.062974456587927</v>
      </c>
      <c r="H24" s="8">
        <v>110578</v>
      </c>
      <c r="I24" s="9">
        <f t="shared" si="3"/>
        <v>1.1566857393905794</v>
      </c>
      <c r="J24" s="8">
        <f t="shared" si="4"/>
        <v>16313</v>
      </c>
      <c r="K24" s="9">
        <f t="shared" si="5"/>
        <v>17.305468625682916</v>
      </c>
    </row>
    <row r="25" spans="1:11" ht="15" customHeight="1">
      <c r="A25" s="7" t="s">
        <v>18</v>
      </c>
      <c r="B25" s="8">
        <v>68755</v>
      </c>
      <c r="C25" s="9">
        <f t="shared" si="0"/>
        <v>0.861113981282309</v>
      </c>
      <c r="D25" s="8">
        <v>96288</v>
      </c>
      <c r="E25" s="9">
        <f t="shared" si="1"/>
        <v>1.0684419586726632</v>
      </c>
      <c r="F25" s="8">
        <v>95005</v>
      </c>
      <c r="G25" s="9">
        <f t="shared" si="2"/>
        <v>1.071319028782008</v>
      </c>
      <c r="H25" s="8">
        <v>96568</v>
      </c>
      <c r="I25" s="9">
        <f t="shared" si="3"/>
        <v>1.010136089289637</v>
      </c>
      <c r="J25" s="8">
        <f t="shared" si="4"/>
        <v>1563</v>
      </c>
      <c r="K25" s="9">
        <f t="shared" si="5"/>
        <v>1.6451765696542286</v>
      </c>
    </row>
    <row r="26" spans="1:11" ht="15" customHeight="1">
      <c r="A26" s="7" t="s">
        <v>19</v>
      </c>
      <c r="B26" s="8">
        <v>84604</v>
      </c>
      <c r="C26" s="9">
        <f t="shared" si="0"/>
        <v>1.0596129339307465</v>
      </c>
      <c r="D26" s="8">
        <v>87758</v>
      </c>
      <c r="E26" s="9">
        <f t="shared" si="1"/>
        <v>0.9737903934986247</v>
      </c>
      <c r="F26" s="8">
        <v>79206</v>
      </c>
      <c r="G26" s="9">
        <f t="shared" si="2"/>
        <v>0.8931624124383742</v>
      </c>
      <c r="H26" s="8">
        <v>75059</v>
      </c>
      <c r="I26" s="9">
        <f t="shared" si="3"/>
        <v>0.7851441960689965</v>
      </c>
      <c r="J26" s="8">
        <f t="shared" si="4"/>
        <v>-4147</v>
      </c>
      <c r="K26" s="9">
        <f t="shared" si="5"/>
        <v>-5.235714466075803</v>
      </c>
    </row>
    <row r="27" spans="1:11" ht="15" customHeight="1">
      <c r="A27" s="7" t="s">
        <v>20</v>
      </c>
      <c r="B27" s="8">
        <v>56882</v>
      </c>
      <c r="C27" s="9">
        <f t="shared" si="0"/>
        <v>0.712411977067854</v>
      </c>
      <c r="D27" s="8">
        <v>27365</v>
      </c>
      <c r="E27" s="9">
        <f t="shared" si="1"/>
        <v>0.3036506542775572</v>
      </c>
      <c r="F27" s="8">
        <v>22099</v>
      </c>
      <c r="G27" s="9">
        <f t="shared" si="2"/>
        <v>0.24919824448243355</v>
      </c>
      <c r="H27" s="8">
        <v>64981</v>
      </c>
      <c r="I27" s="9">
        <f t="shared" si="3"/>
        <v>0.679724683312587</v>
      </c>
      <c r="J27" s="8">
        <f t="shared" si="4"/>
        <v>42882</v>
      </c>
      <c r="K27" s="9">
        <f t="shared" si="5"/>
        <v>194.04497941083307</v>
      </c>
    </row>
    <row r="28" spans="1:11" ht="15" customHeight="1">
      <c r="A28" s="7" t="s">
        <v>21</v>
      </c>
      <c r="B28" s="8">
        <v>38601</v>
      </c>
      <c r="C28" s="9">
        <f t="shared" si="0"/>
        <v>0.4834537239688519</v>
      </c>
      <c r="D28" s="8">
        <v>38222</v>
      </c>
      <c r="E28" s="9">
        <f t="shared" si="1"/>
        <v>0.4241233439721101</v>
      </c>
      <c r="F28" s="8">
        <v>43574</v>
      </c>
      <c r="G28" s="9">
        <f t="shared" si="2"/>
        <v>0.49135998484445265</v>
      </c>
      <c r="H28" s="8">
        <v>44832</v>
      </c>
      <c r="I28" s="9">
        <f t="shared" si="3"/>
        <v>0.4689588803230159</v>
      </c>
      <c r="J28" s="8">
        <f t="shared" si="4"/>
        <v>1258</v>
      </c>
      <c r="K28" s="9">
        <f t="shared" si="5"/>
        <v>2.8870427319043466</v>
      </c>
    </row>
    <row r="29" spans="1:11" ht="15" customHeight="1">
      <c r="A29" s="7" t="s">
        <v>22</v>
      </c>
      <c r="B29" s="8">
        <v>44011</v>
      </c>
      <c r="C29" s="9">
        <f t="shared" si="0"/>
        <v>0.5512106382112676</v>
      </c>
      <c r="D29" s="8">
        <v>42960</v>
      </c>
      <c r="E29" s="9">
        <f t="shared" si="1"/>
        <v>0.47669768345564983</v>
      </c>
      <c r="F29" s="8">
        <v>35120</v>
      </c>
      <c r="G29" s="9">
        <f t="shared" si="2"/>
        <v>0.3960288857515302</v>
      </c>
      <c r="H29" s="8">
        <v>43231</v>
      </c>
      <c r="I29" s="9">
        <f t="shared" si="3"/>
        <v>0.45221184322011737</v>
      </c>
      <c r="J29" s="8">
        <f t="shared" si="4"/>
        <v>8111</v>
      </c>
      <c r="K29" s="9">
        <f t="shared" si="5"/>
        <v>23.09510250569476</v>
      </c>
    </row>
    <row r="30" spans="1:11" ht="15" customHeight="1">
      <c r="A30" s="7" t="s">
        <v>23</v>
      </c>
      <c r="B30" s="8">
        <v>23057</v>
      </c>
      <c r="C30" s="9">
        <f t="shared" si="0"/>
        <v>0.28877470826014395</v>
      </c>
      <c r="D30" s="8">
        <v>32291</v>
      </c>
      <c r="E30" s="9">
        <f t="shared" si="1"/>
        <v>0.35831110094195506</v>
      </c>
      <c r="F30" s="8">
        <v>38542</v>
      </c>
      <c r="G30" s="9">
        <f t="shared" si="2"/>
        <v>0.4346168939247004</v>
      </c>
      <c r="H30" s="8">
        <v>38683</v>
      </c>
      <c r="I30" s="9">
        <f t="shared" si="3"/>
        <v>0.4046381238297472</v>
      </c>
      <c r="J30" s="8">
        <f t="shared" si="4"/>
        <v>141</v>
      </c>
      <c r="K30" s="9">
        <f t="shared" si="5"/>
        <v>0.36583467386228014</v>
      </c>
    </row>
    <row r="31" spans="1:11" ht="15" customHeight="1">
      <c r="A31" s="7" t="s">
        <v>24</v>
      </c>
      <c r="B31" s="8">
        <v>45212</v>
      </c>
      <c r="C31" s="9">
        <f t="shared" si="0"/>
        <v>0.5662524226854156</v>
      </c>
      <c r="D31" s="8">
        <v>46335</v>
      </c>
      <c r="E31" s="9">
        <f t="shared" si="1"/>
        <v>0.5141477458779687</v>
      </c>
      <c r="F31" s="8">
        <v>37877</v>
      </c>
      <c r="G31" s="9">
        <f t="shared" si="2"/>
        <v>0.42711805539893827</v>
      </c>
      <c r="H31" s="8">
        <v>36689</v>
      </c>
      <c r="I31" s="9">
        <f t="shared" si="3"/>
        <v>0.38378016506448814</v>
      </c>
      <c r="J31" s="8">
        <f t="shared" si="4"/>
        <v>-1188</v>
      </c>
      <c r="K31" s="9">
        <f t="shared" si="5"/>
        <v>-3.136468041291549</v>
      </c>
    </row>
    <row r="32" spans="1:11" ht="15" customHeight="1">
      <c r="A32" s="7" t="s">
        <v>25</v>
      </c>
      <c r="B32" s="8">
        <v>76309</v>
      </c>
      <c r="C32" s="9">
        <f t="shared" si="0"/>
        <v>0.955723173553512</v>
      </c>
      <c r="D32" s="8">
        <v>138122</v>
      </c>
      <c r="E32" s="9">
        <f t="shared" si="1"/>
        <v>1.5326451916727484</v>
      </c>
      <c r="F32" s="8">
        <v>69482</v>
      </c>
      <c r="G32" s="9">
        <f t="shared" si="2"/>
        <v>0.7835102232285827</v>
      </c>
      <c r="H32" s="8">
        <v>35918</v>
      </c>
      <c r="I32" s="9">
        <f t="shared" si="3"/>
        <v>0.37571522714672745</v>
      </c>
      <c r="J32" s="8">
        <f t="shared" si="4"/>
        <v>-33564</v>
      </c>
      <c r="K32" s="9">
        <f t="shared" si="5"/>
        <v>-48.30603609567945</v>
      </c>
    </row>
    <row r="33" spans="1:11" ht="15" customHeight="1">
      <c r="A33" s="7" t="s">
        <v>26</v>
      </c>
      <c r="B33" s="8">
        <v>32955</v>
      </c>
      <c r="C33" s="9">
        <f t="shared" si="0"/>
        <v>0.4127410552419241</v>
      </c>
      <c r="D33" s="8">
        <v>49472</v>
      </c>
      <c r="E33" s="9">
        <f t="shared" si="1"/>
        <v>0.5489568853798396</v>
      </c>
      <c r="F33" s="8">
        <v>34546</v>
      </c>
      <c r="G33" s="9">
        <f t="shared" si="2"/>
        <v>0.3895562040766618</v>
      </c>
      <c r="H33" s="8">
        <v>33798</v>
      </c>
      <c r="I33" s="9">
        <f t="shared" si="3"/>
        <v>0.3535392629630017</v>
      </c>
      <c r="J33" s="8">
        <f t="shared" si="4"/>
        <v>-748</v>
      </c>
      <c r="K33" s="9">
        <f t="shared" si="5"/>
        <v>-2.1652289700688936</v>
      </c>
    </row>
    <row r="34" spans="1:11" ht="15" customHeight="1">
      <c r="A34" s="7" t="s">
        <v>27</v>
      </c>
      <c r="B34" s="8">
        <v>22226</v>
      </c>
      <c r="C34" s="9">
        <f t="shared" si="0"/>
        <v>0.27836694564730713</v>
      </c>
      <c r="D34" s="8">
        <v>23975</v>
      </c>
      <c r="E34" s="9">
        <f t="shared" si="1"/>
        <v>0.2660341471333614</v>
      </c>
      <c r="F34" s="8">
        <v>21070</v>
      </c>
      <c r="G34" s="9">
        <f t="shared" si="2"/>
        <v>0.2375947785530963</v>
      </c>
      <c r="H34" s="8">
        <v>26813</v>
      </c>
      <c r="I34" s="9">
        <f t="shared" si="3"/>
        <v>0.2804736451218109</v>
      </c>
      <c r="J34" s="8">
        <f t="shared" si="4"/>
        <v>5743</v>
      </c>
      <c r="K34" s="9">
        <f t="shared" si="5"/>
        <v>27.256763170384435</v>
      </c>
    </row>
    <row r="35" spans="1:11" ht="15" customHeight="1">
      <c r="A35" s="7" t="s">
        <v>28</v>
      </c>
      <c r="B35" s="8">
        <v>18544</v>
      </c>
      <c r="C35" s="9">
        <f t="shared" si="0"/>
        <v>0.23225216593555578</v>
      </c>
      <c r="D35" s="8">
        <v>25247</v>
      </c>
      <c r="E35" s="9">
        <f t="shared" si="1"/>
        <v>0.2801486595485287</v>
      </c>
      <c r="F35" s="8">
        <v>22833</v>
      </c>
      <c r="G35" s="9">
        <f t="shared" si="2"/>
        <v>0.2574751579830492</v>
      </c>
      <c r="H35" s="8">
        <v>26207</v>
      </c>
      <c r="I35" s="9">
        <f t="shared" si="3"/>
        <v>0.2741346666806138</v>
      </c>
      <c r="J35" s="8">
        <f t="shared" si="4"/>
        <v>3374</v>
      </c>
      <c r="K35" s="9">
        <f t="shared" si="5"/>
        <v>14.77685805632199</v>
      </c>
    </row>
    <row r="36" spans="1:11" ht="15" customHeight="1">
      <c r="A36" s="7" t="s">
        <v>29</v>
      </c>
      <c r="B36" s="8">
        <v>21621</v>
      </c>
      <c r="C36" s="9">
        <f t="shared" si="0"/>
        <v>0.2707896936848928</v>
      </c>
      <c r="D36" s="8">
        <v>15912</v>
      </c>
      <c r="E36" s="9">
        <f t="shared" si="1"/>
        <v>0.17656456096709267</v>
      </c>
      <c r="F36" s="8">
        <v>19662</v>
      </c>
      <c r="G36" s="9">
        <f t="shared" si="2"/>
        <v>0.22171753848652015</v>
      </c>
      <c r="H36" s="8">
        <v>22959</v>
      </c>
      <c r="I36" s="9">
        <f t="shared" si="3"/>
        <v>0.2401594158934717</v>
      </c>
      <c r="J36" s="8">
        <f t="shared" si="4"/>
        <v>3297</v>
      </c>
      <c r="K36" s="9">
        <f t="shared" si="5"/>
        <v>16.768385718645103</v>
      </c>
    </row>
    <row r="37" spans="1:11" ht="15" customHeight="1">
      <c r="A37" s="7" t="s">
        <v>30</v>
      </c>
      <c r="B37" s="8">
        <v>11867</v>
      </c>
      <c r="C37" s="9">
        <f t="shared" si="0"/>
        <v>0.14862685791400132</v>
      </c>
      <c r="D37" s="8">
        <v>14552</v>
      </c>
      <c r="E37" s="9">
        <f t="shared" si="1"/>
        <v>0.16147357285024713</v>
      </c>
      <c r="F37" s="8">
        <v>14878</v>
      </c>
      <c r="G37" s="9">
        <f t="shared" si="2"/>
        <v>0.16777100689667615</v>
      </c>
      <c r="H37" s="8">
        <v>16107</v>
      </c>
      <c r="I37" s="9">
        <f t="shared" si="3"/>
        <v>0.16848502599399576</v>
      </c>
      <c r="J37" s="8">
        <f t="shared" si="4"/>
        <v>1229</v>
      </c>
      <c r="K37" s="9">
        <f t="shared" si="5"/>
        <v>8.26051888694717</v>
      </c>
    </row>
    <row r="38" spans="1:11" ht="15" customHeight="1">
      <c r="A38" s="7" t="s">
        <v>31</v>
      </c>
      <c r="B38" s="8">
        <v>16486</v>
      </c>
      <c r="C38" s="9">
        <f t="shared" si="0"/>
        <v>0.20647698487993812</v>
      </c>
      <c r="D38" s="8">
        <v>17694</v>
      </c>
      <c r="E38" s="9">
        <f t="shared" si="1"/>
        <v>0.196338193926077</v>
      </c>
      <c r="F38" s="8">
        <v>15358</v>
      </c>
      <c r="G38" s="9">
        <f t="shared" si="2"/>
        <v>0.17318370237391803</v>
      </c>
      <c r="H38" s="8">
        <v>12299</v>
      </c>
      <c r="I38" s="9">
        <f t="shared" si="3"/>
        <v>0.12865197334700154</v>
      </c>
      <c r="J38" s="8">
        <f t="shared" si="4"/>
        <v>-3059</v>
      </c>
      <c r="K38" s="9">
        <f t="shared" si="5"/>
        <v>-19.917958067456702</v>
      </c>
    </row>
    <row r="39" spans="1:11" ht="15" customHeight="1">
      <c r="A39" s="7" t="s">
        <v>32</v>
      </c>
      <c r="B39" s="8">
        <v>9783</v>
      </c>
      <c r="C39" s="9">
        <f t="shared" si="0"/>
        <v>0.12252604288975098</v>
      </c>
      <c r="D39" s="8">
        <v>9012</v>
      </c>
      <c r="E39" s="9">
        <f t="shared" si="1"/>
        <v>0.09999998890368521</v>
      </c>
      <c r="F39" s="8">
        <v>7988</v>
      </c>
      <c r="G39" s="9">
        <f t="shared" si="2"/>
        <v>0.09007627390043346</v>
      </c>
      <c r="H39" s="8">
        <v>11727</v>
      </c>
      <c r="I39" s="9">
        <f t="shared" si="3"/>
        <v>0.12266864716158118</v>
      </c>
      <c r="J39" s="8">
        <f t="shared" si="4"/>
        <v>3739</v>
      </c>
      <c r="K39" s="9">
        <f t="shared" si="5"/>
        <v>46.80771156735103</v>
      </c>
    </row>
    <row r="40" spans="1:11" ht="15" customHeight="1">
      <c r="A40" s="7" t="s">
        <v>33</v>
      </c>
      <c r="B40" s="8">
        <v>11115</v>
      </c>
      <c r="C40" s="9">
        <f t="shared" si="0"/>
        <v>0.13920852159047145</v>
      </c>
      <c r="D40" s="8">
        <v>7658</v>
      </c>
      <c r="E40" s="9">
        <f t="shared" si="1"/>
        <v>0.08497557867559047</v>
      </c>
      <c r="F40" s="8">
        <v>6056</v>
      </c>
      <c r="G40" s="9">
        <f t="shared" si="2"/>
        <v>0.06829017460453495</v>
      </c>
      <c r="H40" s="8">
        <v>7154</v>
      </c>
      <c r="I40" s="9">
        <f t="shared" si="3"/>
        <v>0.07483341875961046</v>
      </c>
      <c r="J40" s="8">
        <f t="shared" si="4"/>
        <v>1098</v>
      </c>
      <c r="K40" s="9">
        <f t="shared" si="5"/>
        <v>18.130779392338177</v>
      </c>
    </row>
    <row r="41" spans="1:11" ht="15" customHeight="1">
      <c r="A41" s="7" t="s">
        <v>34</v>
      </c>
      <c r="B41" s="8">
        <v>2873</v>
      </c>
      <c r="C41" s="9">
        <f t="shared" si="0"/>
        <v>0.03598255353391133</v>
      </c>
      <c r="D41" s="8">
        <v>2406</v>
      </c>
      <c r="E41" s="9">
        <f t="shared" si="1"/>
        <v>0.026697733389066426</v>
      </c>
      <c r="F41" s="8">
        <v>3291</v>
      </c>
      <c r="G41" s="9">
        <f t="shared" si="2"/>
        <v>0.03711079336583958</v>
      </c>
      <c r="H41" s="8">
        <v>6195</v>
      </c>
      <c r="I41" s="9">
        <f t="shared" si="3"/>
        <v>0.06480193307461375</v>
      </c>
      <c r="J41" s="8">
        <f t="shared" si="4"/>
        <v>2904</v>
      </c>
      <c r="K41" s="9">
        <f t="shared" si="5"/>
        <v>88.24065633546034</v>
      </c>
    </row>
    <row r="42" spans="1:11" ht="15" customHeight="1">
      <c r="A42" s="7" t="s">
        <v>35</v>
      </c>
      <c r="B42" s="8">
        <v>7697</v>
      </c>
      <c r="C42" s="9">
        <f t="shared" si="0"/>
        <v>0.09640017909868275</v>
      </c>
      <c r="D42" s="8">
        <v>7691</v>
      </c>
      <c r="E42" s="9">
        <f t="shared" si="1"/>
        <v>0.08534175706371981</v>
      </c>
      <c r="F42" s="8">
        <v>7613</v>
      </c>
      <c r="G42" s="9">
        <f t="shared" si="2"/>
        <v>0.08584760555883826</v>
      </c>
      <c r="H42" s="8">
        <v>6156</v>
      </c>
      <c r="I42" s="9">
        <f t="shared" si="3"/>
        <v>0.06439397901651692</v>
      </c>
      <c r="J42" s="8">
        <f t="shared" si="4"/>
        <v>-1457</v>
      </c>
      <c r="K42" s="9">
        <f t="shared" si="5"/>
        <v>-19.138316038355445</v>
      </c>
    </row>
    <row r="43" spans="1:11" ht="15" customHeight="1">
      <c r="A43" s="7" t="s">
        <v>36</v>
      </c>
      <c r="B43" s="8">
        <v>5385</v>
      </c>
      <c r="C43" s="9">
        <f t="shared" si="0"/>
        <v>0.06744380465719196</v>
      </c>
      <c r="D43" s="8">
        <v>4615</v>
      </c>
      <c r="E43" s="9">
        <f t="shared" si="1"/>
        <v>0.0512094927641486</v>
      </c>
      <c r="F43" s="8">
        <v>4749</v>
      </c>
      <c r="G43" s="9">
        <f t="shared" si="2"/>
        <v>0.05355185587796177</v>
      </c>
      <c r="H43" s="8">
        <v>4081</v>
      </c>
      <c r="I43" s="9">
        <f t="shared" si="3"/>
        <v>0.04268873105367211</v>
      </c>
      <c r="J43" s="8">
        <f t="shared" si="4"/>
        <v>-668</v>
      </c>
      <c r="K43" s="9">
        <f t="shared" si="5"/>
        <v>-14.066119182985892</v>
      </c>
    </row>
    <row r="44" spans="1:11" ht="15" customHeight="1">
      <c r="A44" s="7" t="s">
        <v>37</v>
      </c>
      <c r="B44" s="8">
        <v>12699</v>
      </c>
      <c r="C44" s="9">
        <f t="shared" si="0"/>
        <v>0.15904714491024713</v>
      </c>
      <c r="D44" s="8">
        <v>11455</v>
      </c>
      <c r="E44" s="9">
        <f t="shared" si="1"/>
        <v>0.12710828594004817</v>
      </c>
      <c r="F44" s="8">
        <v>5430</v>
      </c>
      <c r="G44" s="9">
        <f t="shared" si="2"/>
        <v>0.061231117586298664</v>
      </c>
      <c r="H44" s="8">
        <v>3097</v>
      </c>
      <c r="I44" s="9">
        <f t="shared" si="3"/>
        <v>0.032395736357074864</v>
      </c>
      <c r="J44" s="8">
        <f t="shared" si="4"/>
        <v>-2333</v>
      </c>
      <c r="K44" s="9">
        <f t="shared" si="5"/>
        <v>-42.96500920810313</v>
      </c>
    </row>
    <row r="45" spans="1:11" ht="15" customHeight="1">
      <c r="A45" s="7" t="s">
        <v>38</v>
      </c>
      <c r="B45" s="8">
        <v>11261</v>
      </c>
      <c r="C45" s="9">
        <f t="shared" si="0"/>
        <v>0.14103708156817807</v>
      </c>
      <c r="D45" s="8">
        <v>5424</v>
      </c>
      <c r="E45" s="9">
        <f t="shared" si="1"/>
        <v>0.060186411430713335</v>
      </c>
      <c r="F45" s="8">
        <v>1765</v>
      </c>
      <c r="G45" s="9">
        <f t="shared" si="2"/>
        <v>0.019902932327774795</v>
      </c>
      <c r="H45" s="8">
        <v>2845</v>
      </c>
      <c r="I45" s="9">
        <f t="shared" si="3"/>
        <v>0.029759725520141424</v>
      </c>
      <c r="J45" s="8">
        <f t="shared" si="4"/>
        <v>1080</v>
      </c>
      <c r="K45" s="9">
        <f t="shared" si="5"/>
        <v>61.18980169971672</v>
      </c>
    </row>
    <row r="46" spans="1:11" ht="15" customHeight="1">
      <c r="A46" s="7" t="s">
        <v>39</v>
      </c>
      <c r="B46" s="8">
        <v>519</v>
      </c>
      <c r="C46" s="9">
        <f t="shared" si="0"/>
        <v>0.0065001549892446855</v>
      </c>
      <c r="D46" s="8">
        <v>796</v>
      </c>
      <c r="E46" s="9">
        <f t="shared" si="1"/>
        <v>0.008832666574271352</v>
      </c>
      <c r="F46" s="8">
        <v>960</v>
      </c>
      <c r="G46" s="9">
        <f t="shared" si="2"/>
        <v>0.010825390954483741</v>
      </c>
      <c r="H46" s="8">
        <v>1189</v>
      </c>
      <c r="I46" s="9">
        <f t="shared" si="3"/>
        <v>0.01243736859172167</v>
      </c>
      <c r="J46" s="8">
        <f t="shared" si="4"/>
        <v>229</v>
      </c>
      <c r="K46" s="9">
        <f t="shared" si="5"/>
        <v>23.854166666666668</v>
      </c>
    </row>
    <row r="47" spans="1:11" ht="15.75" customHeight="1">
      <c r="A47" s="5" t="s">
        <v>51</v>
      </c>
      <c r="B47" s="8">
        <v>163194</v>
      </c>
      <c r="C47" s="9">
        <f t="shared" si="0"/>
        <v>2.043904226040072</v>
      </c>
      <c r="D47" s="8">
        <v>177389</v>
      </c>
      <c r="E47" s="9">
        <f t="shared" si="1"/>
        <v>1.9683641846022875</v>
      </c>
      <c r="F47" s="8">
        <v>179411</v>
      </c>
      <c r="G47" s="9">
        <f t="shared" si="2"/>
        <v>2.023118975557169</v>
      </c>
      <c r="H47" s="8">
        <v>191627</v>
      </c>
      <c r="I47" s="9">
        <f t="shared" si="3"/>
        <v>2.0044874946390654</v>
      </c>
      <c r="J47" s="8">
        <f t="shared" si="4"/>
        <v>12216</v>
      </c>
      <c r="K47" s="9">
        <f t="shared" si="5"/>
        <v>6.808947054528429</v>
      </c>
    </row>
    <row r="48" spans="1:11" ht="15.75" customHeight="1">
      <c r="A48" s="5" t="s">
        <v>52</v>
      </c>
      <c r="B48" s="8">
        <f>SUM(B8:B47)</f>
        <v>7984425</v>
      </c>
      <c r="C48" s="9">
        <f t="shared" si="0"/>
        <v>100</v>
      </c>
      <c r="D48" s="8">
        <f>SUM(D8:D47)</f>
        <v>9012001</v>
      </c>
      <c r="E48" s="9">
        <f t="shared" si="1"/>
        <v>100</v>
      </c>
      <c r="F48" s="8">
        <f>SUM(F8:F47)</f>
        <v>8868040</v>
      </c>
      <c r="G48" s="9">
        <f t="shared" si="2"/>
        <v>100</v>
      </c>
      <c r="H48" s="8">
        <f>SUM(H8:H47)</f>
        <v>9559900</v>
      </c>
      <c r="I48" s="9">
        <f t="shared" si="3"/>
        <v>100</v>
      </c>
      <c r="J48" s="8">
        <f t="shared" si="4"/>
        <v>691860</v>
      </c>
      <c r="K48" s="9">
        <f t="shared" si="5"/>
        <v>7.801723943509502</v>
      </c>
    </row>
    <row r="49" spans="1:11" ht="15.75" customHeight="1">
      <c r="A49" s="6" t="s">
        <v>53</v>
      </c>
      <c r="B49" s="8">
        <v>348033</v>
      </c>
      <c r="C49" s="10">
        <f>B49/B50*100</f>
        <v>4.1768347347205355</v>
      </c>
      <c r="D49" s="8">
        <v>354299</v>
      </c>
      <c r="E49" s="10">
        <f>D49/D50*100</f>
        <v>3.782699678635107</v>
      </c>
      <c r="F49" s="8">
        <v>348934</v>
      </c>
      <c r="G49" s="10">
        <f>F49/F50*100</f>
        <v>3.785776112637401</v>
      </c>
      <c r="H49" s="8">
        <v>338884</v>
      </c>
      <c r="I49" s="10">
        <f>H49/H50*100</f>
        <v>3.4234912086171394</v>
      </c>
      <c r="J49" s="8">
        <f t="shared" si="4"/>
        <v>-10050</v>
      </c>
      <c r="K49" s="9">
        <f t="shared" si="5"/>
        <v>-2.880200840273519</v>
      </c>
    </row>
    <row r="50" spans="1:11" ht="15.75" customHeight="1">
      <c r="A50" s="5" t="s">
        <v>54</v>
      </c>
      <c r="B50" s="8">
        <f>SUM(B48:B49)</f>
        <v>8332458</v>
      </c>
      <c r="C50" s="11"/>
      <c r="D50" s="8">
        <f>SUM(D48:D49)</f>
        <v>9366300</v>
      </c>
      <c r="E50" s="11"/>
      <c r="F50" s="8">
        <f>SUM(F48:F49)</f>
        <v>9216974</v>
      </c>
      <c r="G50" s="11"/>
      <c r="H50" s="8">
        <f>SUM(H48:H49)</f>
        <v>9898784</v>
      </c>
      <c r="I50" s="11"/>
      <c r="J50" s="8">
        <f t="shared" si="4"/>
        <v>681810</v>
      </c>
      <c r="K50" s="9">
        <f t="shared" si="5"/>
        <v>7.397330186675149</v>
      </c>
    </row>
  </sheetData>
  <sheetProtection/>
  <mergeCells count="17">
    <mergeCell ref="A5:A7"/>
    <mergeCell ref="J5:K5"/>
    <mergeCell ref="J6:K6"/>
    <mergeCell ref="A2:K2"/>
    <mergeCell ref="A3:K3"/>
    <mergeCell ref="B5:C5"/>
    <mergeCell ref="B6:C6"/>
    <mergeCell ref="D5:E5"/>
    <mergeCell ref="D6:E6"/>
    <mergeCell ref="F6:G6"/>
    <mergeCell ref="C49:C50"/>
    <mergeCell ref="E49:E50"/>
    <mergeCell ref="G49:G50"/>
    <mergeCell ref="I49:I50"/>
    <mergeCell ref="H6:I6"/>
    <mergeCell ref="H5:I5"/>
    <mergeCell ref="F5:G5"/>
  </mergeCells>
  <conditionalFormatting sqref="J8:K50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8:F48 G48:H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Saliye</cp:lastModifiedBy>
  <cp:lastPrinted>2013-10-01T16:27:01Z</cp:lastPrinted>
  <dcterms:modified xsi:type="dcterms:W3CDTF">2013-10-01T16:31:30Z</dcterms:modified>
  <cp:category/>
  <cp:version/>
  <cp:contentType/>
  <cp:contentStatus/>
</cp:coreProperties>
</file>