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cak-Temmuz Dönemi" sheetId="1" r:id="rId1"/>
  </sheets>
  <definedNames>
    <definedName name="son_dort_yil_mayis">'Ocak-Temmuz Dönemi'!$A$7:$H$46</definedName>
  </definedNames>
  <calcPr fullCalcOnLoad="1"/>
</workbook>
</file>

<file path=xl/sharedStrings.xml><?xml version="1.0" encoding="utf-8"?>
<sst xmlns="http://schemas.openxmlformats.org/spreadsheetml/2006/main" count="66" uniqueCount="56">
  <si>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</si>
  <si>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</si>
  <si>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</si>
  <si>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</si>
  <si>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</si>
  <si>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</si>
  <si>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</si>
  <si>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NORVEÇ</t>
  </si>
  <si>
    <t>KAZAKİSTAN</t>
  </si>
  <si>
    <t>BELÇİKA</t>
  </si>
  <si>
    <t>AVUSTURYA</t>
  </si>
  <si>
    <t>DANİMARKA</t>
  </si>
  <si>
    <t>FRANSA</t>
  </si>
  <si>
    <t>POLONYA</t>
  </si>
  <si>
    <t>İSVİÇRE</t>
  </si>
  <si>
    <t>ÇEK CUMHURİYETİ</t>
  </si>
  <si>
    <t>FİNLANDİYA</t>
  </si>
  <si>
    <t>BELARUS (BEYAZ RUSYA)</t>
  </si>
  <si>
    <t>SLOVAKYA</t>
  </si>
  <si>
    <t>ROMANYA</t>
  </si>
  <si>
    <t>İSRAİL</t>
  </si>
  <si>
    <t>LİTVANYA</t>
  </si>
  <si>
    <t>MOLDOVA</t>
  </si>
  <si>
    <t>SIRBİSTAN</t>
  </si>
  <si>
    <t>MACARİSTAN</t>
  </si>
  <si>
    <t>İTALYA</t>
  </si>
  <si>
    <t>İRAN</t>
  </si>
  <si>
    <t>ESTONYA</t>
  </si>
  <si>
    <t>LETONYA</t>
  </si>
  <si>
    <t>AZERBAYCAN</t>
  </si>
  <si>
    <t>BOSNA - HERSEK</t>
  </si>
  <si>
    <t>AMERİKA BİRLEŞİK DEVLETLERİ</t>
  </si>
  <si>
    <t>SLOVENYA</t>
  </si>
  <si>
    <t>İSPANYA</t>
  </si>
  <si>
    <t>ERMENİSTAN</t>
  </si>
  <si>
    <t>LÜBNAN</t>
  </si>
  <si>
    <t>YUNANİSTAN</t>
  </si>
  <si>
    <t>PORTEKİZ</t>
  </si>
  <si>
    <t>SURİYE</t>
  </si>
  <si>
    <t>CEZAYİR</t>
  </si>
  <si>
    <t>2010 YILI</t>
  </si>
  <si>
    <t>ZİYARETÇİ SAYISI</t>
  </si>
  <si>
    <t>MİLLİYET   PAYI (%)</t>
  </si>
  <si>
    <t>OCAK - TEMMUZ DÖNEMİ</t>
  </si>
  <si>
    <t>2011 YILI</t>
  </si>
  <si>
    <t>2012 YILI</t>
  </si>
  <si>
    <t>2013 / 2012 YILI</t>
  </si>
  <si>
    <t>KARŞILAŞTIRMASI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</si>
  <si>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</si>
  <si>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</si>
  <si>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</si>
  <si>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</si>
  <si>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</si>
  <si>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</si>
  <si>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</si>
  <si>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2010 - 2013 YILLARINDA İLİMİZE GELEN ZİYARETÇİLERİN SAYISI VE MİLLİYETLERİNE GÖRE DAĞILIMI (OCAK-TEMMUZ DÖNEMİ)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</si>
</sst>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23" fillId="0" borderId="10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left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 wrapText="1"/>
    </xf>
    <xf numFmtId="164" fontId="48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vertical="center"/>
    </xf>
    <xf numFmtId="164" fontId="25" fillId="0" borderId="15" xfId="0" applyNumberFormat="1" applyFont="1" applyBorder="1" applyAlignment="1">
      <alignment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M40" sqref="M40"/>
    </sheetView>
  </sheetViews>
  <sheetFormatPr defaultColWidth="9.140625" defaultRowHeight="15" customHeight="1"/>
  <cols>
    <col min="1" max="1" width="45.7109375" style="12" customWidth="1"/>
    <col min="2" max="2" width="15.7109375" style="13" customWidth="1"/>
    <col min="3" max="3" width="14.7109375" style="13" customWidth="1"/>
    <col min="4" max="4" width="15.7109375" style="13" customWidth="1"/>
    <col min="5" max="5" width="14.7109375" style="13" customWidth="1"/>
    <col min="6" max="6" width="15.7109375" style="13" customWidth="1"/>
    <col min="7" max="7" width="14.7109375" style="13" customWidth="1"/>
    <col min="8" max="8" width="15.7109375" style="13" customWidth="1"/>
    <col min="9" max="9" width="14.7109375" style="13" customWidth="1"/>
    <col min="10" max="11" width="16.7109375" style="13" customWidth="1"/>
    <col min="12" max="16384" width="9.140625" style="13" customWidth="1"/>
  </cols>
  <sheetData>
    <row r="1" ht="4.5" customHeight="1"/>
    <row r="2" spans="1:11" ht="25.5" customHeight="1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7" t="s">
        <v>55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4.5" customHeight="1"/>
    <row r="5" spans="1:11" ht="18" customHeight="1">
      <c r="A5" s="6" t="s">
        <v>0</v>
      </c>
      <c r="B5" s="1" t="s">
        <v>40</v>
      </c>
      <c r="C5" s="2"/>
      <c r="D5" s="1" t="s">
        <v>44</v>
      </c>
      <c r="E5" s="2"/>
      <c r="F5" s="1" t="s">
        <v>45</v>
      </c>
      <c r="G5" s="2"/>
      <c r="H5" s="1" t="s">
        <v>45</v>
      </c>
      <c r="I5" s="2"/>
      <c r="J5" s="7" t="s">
        <v>46</v>
      </c>
      <c r="K5" s="8"/>
    </row>
    <row r="6" spans="1:11" ht="18" customHeight="1">
      <c r="A6" s="6"/>
      <c r="B6" s="3" t="s">
        <v>43</v>
      </c>
      <c r="C6" s="4"/>
      <c r="D6" s="3" t="s">
        <v>43</v>
      </c>
      <c r="E6" s="4"/>
      <c r="F6" s="3" t="s">
        <v>43</v>
      </c>
      <c r="G6" s="4"/>
      <c r="H6" s="3" t="s">
        <v>43</v>
      </c>
      <c r="I6" s="4"/>
      <c r="J6" s="9" t="s">
        <v>47</v>
      </c>
      <c r="K6" s="10"/>
    </row>
    <row r="7" spans="1:11" ht="36" customHeight="1">
      <c r="A7" s="6"/>
      <c r="B7" s="5" t="s">
        <v>41</v>
      </c>
      <c r="C7" s="5" t="s">
        <v>42</v>
      </c>
      <c r="D7" s="5" t="s">
        <v>41</v>
      </c>
      <c r="E7" s="5" t="s">
        <v>42</v>
      </c>
      <c r="F7" s="5" t="s">
        <v>41</v>
      </c>
      <c r="G7" s="5" t="s">
        <v>42</v>
      </c>
      <c r="H7" s="5" t="s">
        <v>41</v>
      </c>
      <c r="I7" s="5" t="s">
        <v>42</v>
      </c>
      <c r="J7" s="11" t="s">
        <v>48</v>
      </c>
      <c r="K7" s="11" t="s">
        <v>49</v>
      </c>
    </row>
    <row r="8" spans="1:11" ht="15" customHeight="1">
      <c r="A8" s="18" t="s">
        <v>1</v>
      </c>
      <c r="B8" s="19">
        <v>1448521</v>
      </c>
      <c r="C8" s="20">
        <f>B8/B$48*100</f>
        <v>27.954805155806454</v>
      </c>
      <c r="D8" s="19">
        <v>1648762</v>
      </c>
      <c r="E8" s="20">
        <f>D8/D$48*100</f>
        <v>27.867665427511806</v>
      </c>
      <c r="F8" s="19">
        <v>1573220</v>
      </c>
      <c r="G8" s="20">
        <f>F8/F$48*100</f>
        <v>27.947170358327483</v>
      </c>
      <c r="H8" s="19">
        <v>1835783</v>
      </c>
      <c r="I8" s="20">
        <f>H8/H$48*100</f>
        <v>30.28459334993134</v>
      </c>
      <c r="J8" s="19">
        <f>H8-F8</f>
        <v>262563</v>
      </c>
      <c r="K8" s="20">
        <f>J8/F8*100</f>
        <v>16.689528482983942</v>
      </c>
    </row>
    <row r="9" spans="1:11" ht="15" customHeight="1">
      <c r="A9" s="18" t="s">
        <v>2</v>
      </c>
      <c r="B9" s="19">
        <v>1270877</v>
      </c>
      <c r="C9" s="20">
        <f aca="true" t="shared" si="0" ref="C9:C50">B9/B$48*100</f>
        <v>24.526478326510865</v>
      </c>
      <c r="D9" s="19">
        <v>1396697</v>
      </c>
      <c r="E9" s="20">
        <f aca="true" t="shared" si="1" ref="E9:E48">D9/D$48*100</f>
        <v>23.607218446088314</v>
      </c>
      <c r="F9" s="19">
        <v>1432619</v>
      </c>
      <c r="G9" s="20">
        <f aca="true" t="shared" si="2" ref="G9:G48">F9/F$48*100</f>
        <v>25.44949037742767</v>
      </c>
      <c r="H9" s="19">
        <v>1424158</v>
      </c>
      <c r="I9" s="20">
        <f aca="true" t="shared" si="3" ref="I9:I48">H9/H$48*100</f>
        <v>23.49408720750302</v>
      </c>
      <c r="J9" s="19">
        <f aca="true" t="shared" si="4" ref="J9:J50">H9-F9</f>
        <v>-8461</v>
      </c>
      <c r="K9" s="20">
        <f aca="true" t="shared" si="5" ref="K9:K50">J9/F9*100</f>
        <v>-0.5905966624762062</v>
      </c>
    </row>
    <row r="10" spans="1:11" ht="15" customHeight="1">
      <c r="A10" s="18" t="s">
        <v>3</v>
      </c>
      <c r="B10" s="19">
        <v>259124</v>
      </c>
      <c r="C10" s="20">
        <f t="shared" si="0"/>
        <v>5.000798007894392</v>
      </c>
      <c r="D10" s="19">
        <v>311131</v>
      </c>
      <c r="E10" s="20">
        <f t="shared" si="1"/>
        <v>5.258790906223686</v>
      </c>
      <c r="F10" s="19">
        <v>313261</v>
      </c>
      <c r="G10" s="20">
        <f t="shared" si="2"/>
        <v>5.5648660286673355</v>
      </c>
      <c r="H10" s="19">
        <v>327275</v>
      </c>
      <c r="I10" s="20">
        <f t="shared" si="3"/>
        <v>5.398998840603045</v>
      </c>
      <c r="J10" s="19">
        <f t="shared" si="4"/>
        <v>14014</v>
      </c>
      <c r="K10" s="20">
        <f t="shared" si="5"/>
        <v>4.473585923558949</v>
      </c>
    </row>
    <row r="11" spans="1:11" ht="15" customHeight="1">
      <c r="A11" s="18" t="s">
        <v>4</v>
      </c>
      <c r="B11" s="19">
        <v>244689</v>
      </c>
      <c r="C11" s="20">
        <f t="shared" si="0"/>
        <v>4.722218952137474</v>
      </c>
      <c r="D11" s="19">
        <v>260609</v>
      </c>
      <c r="E11" s="20">
        <f t="shared" si="1"/>
        <v>4.404859172760183</v>
      </c>
      <c r="F11" s="19">
        <v>226495</v>
      </c>
      <c r="G11" s="20">
        <f t="shared" si="2"/>
        <v>4.023527764908521</v>
      </c>
      <c r="H11" s="19">
        <v>241441</v>
      </c>
      <c r="I11" s="20">
        <f t="shared" si="3"/>
        <v>3.983010248488396</v>
      </c>
      <c r="J11" s="19">
        <f t="shared" si="4"/>
        <v>14946</v>
      </c>
      <c r="K11" s="20">
        <f t="shared" si="5"/>
        <v>6.598821166030156</v>
      </c>
    </row>
    <row r="12" spans="1:11" ht="15" customHeight="1">
      <c r="A12" s="18" t="s">
        <v>5</v>
      </c>
      <c r="B12" s="19">
        <v>222911</v>
      </c>
      <c r="C12" s="20">
        <f t="shared" si="0"/>
        <v>4.30192836147075</v>
      </c>
      <c r="D12" s="19">
        <v>219564</v>
      </c>
      <c r="E12" s="20">
        <f t="shared" si="1"/>
        <v>3.71110936079689</v>
      </c>
      <c r="F12" s="19">
        <v>187572</v>
      </c>
      <c r="G12" s="20">
        <f t="shared" si="2"/>
        <v>3.332087462943646</v>
      </c>
      <c r="H12" s="19">
        <v>218307</v>
      </c>
      <c r="I12" s="20">
        <f t="shared" si="3"/>
        <v>3.601372667926144</v>
      </c>
      <c r="J12" s="19">
        <f t="shared" si="4"/>
        <v>30735</v>
      </c>
      <c r="K12" s="20">
        <f t="shared" si="5"/>
        <v>16.38570788817094</v>
      </c>
    </row>
    <row r="13" spans="1:11" ht="15" customHeight="1">
      <c r="A13" s="18" t="s">
        <v>6</v>
      </c>
      <c r="B13" s="19">
        <v>146779</v>
      </c>
      <c r="C13" s="20">
        <f t="shared" si="0"/>
        <v>2.8326674904707048</v>
      </c>
      <c r="D13" s="19">
        <v>197092</v>
      </c>
      <c r="E13" s="20">
        <f t="shared" si="1"/>
        <v>3.3312836627961815</v>
      </c>
      <c r="F13" s="19">
        <v>187910</v>
      </c>
      <c r="G13" s="20">
        <f t="shared" si="2"/>
        <v>3.338091800277976</v>
      </c>
      <c r="H13" s="19">
        <v>208773</v>
      </c>
      <c r="I13" s="20">
        <f t="shared" si="3"/>
        <v>3.4440919255953535</v>
      </c>
      <c r="J13" s="19">
        <f t="shared" si="4"/>
        <v>20863</v>
      </c>
      <c r="K13" s="20">
        <f t="shared" si="5"/>
        <v>11.102655526581874</v>
      </c>
    </row>
    <row r="14" spans="1:11" ht="15" customHeight="1">
      <c r="A14" s="18" t="s">
        <v>7</v>
      </c>
      <c r="B14" s="19">
        <v>131675</v>
      </c>
      <c r="C14" s="20">
        <f t="shared" si="0"/>
        <v>2.5411774968335394</v>
      </c>
      <c r="D14" s="19">
        <v>169055</v>
      </c>
      <c r="E14" s="20">
        <f t="shared" si="1"/>
        <v>2.857397355620768</v>
      </c>
      <c r="F14" s="19">
        <v>184185</v>
      </c>
      <c r="G14" s="20">
        <f t="shared" si="2"/>
        <v>3.2719197394188653</v>
      </c>
      <c r="H14" s="19">
        <v>202278</v>
      </c>
      <c r="I14" s="20">
        <f t="shared" si="3"/>
        <v>3.3369450385134907</v>
      </c>
      <c r="J14" s="19">
        <f t="shared" si="4"/>
        <v>18093</v>
      </c>
      <c r="K14" s="20">
        <f t="shared" si="5"/>
        <v>9.823275511035101</v>
      </c>
    </row>
    <row r="15" spans="1:11" ht="15" customHeight="1">
      <c r="A15" s="18" t="s">
        <v>8</v>
      </c>
      <c r="B15" s="19">
        <v>85371</v>
      </c>
      <c r="C15" s="20">
        <f t="shared" si="0"/>
        <v>1.6475630460009576</v>
      </c>
      <c r="D15" s="19">
        <v>111889</v>
      </c>
      <c r="E15" s="20">
        <f t="shared" si="1"/>
        <v>1.8911675651299995</v>
      </c>
      <c r="F15" s="19">
        <v>134773</v>
      </c>
      <c r="G15" s="20">
        <f t="shared" si="2"/>
        <v>2.394149572661719</v>
      </c>
      <c r="H15" s="19">
        <v>160547</v>
      </c>
      <c r="I15" s="20">
        <f t="shared" si="3"/>
        <v>2.648515978496057</v>
      </c>
      <c r="J15" s="19">
        <f t="shared" si="4"/>
        <v>25774</v>
      </c>
      <c r="K15" s="20">
        <f t="shared" si="5"/>
        <v>19.12400851802661</v>
      </c>
    </row>
    <row r="16" spans="1:11" ht="15" customHeight="1">
      <c r="A16" s="18" t="s">
        <v>9</v>
      </c>
      <c r="B16" s="19">
        <v>118387</v>
      </c>
      <c r="C16" s="20">
        <f t="shared" si="0"/>
        <v>2.2847342344228765</v>
      </c>
      <c r="D16" s="19">
        <v>136510</v>
      </c>
      <c r="E16" s="20">
        <f t="shared" si="1"/>
        <v>2.3073160392522616</v>
      </c>
      <c r="F16" s="19">
        <v>133759</v>
      </c>
      <c r="G16" s="20">
        <f t="shared" si="2"/>
        <v>2.376136560658729</v>
      </c>
      <c r="H16" s="19">
        <v>158828</v>
      </c>
      <c r="I16" s="20">
        <f t="shared" si="3"/>
        <v>2.620157934016654</v>
      </c>
      <c r="J16" s="19">
        <f t="shared" si="4"/>
        <v>25069</v>
      </c>
      <c r="K16" s="20">
        <f t="shared" si="5"/>
        <v>18.741916431791505</v>
      </c>
    </row>
    <row r="17" spans="1:11" ht="15" customHeight="1">
      <c r="A17" s="18" t="s">
        <v>10</v>
      </c>
      <c r="B17" s="19">
        <v>149736</v>
      </c>
      <c r="C17" s="20">
        <f t="shared" si="0"/>
        <v>2.8897342218786166</v>
      </c>
      <c r="D17" s="19">
        <v>164929</v>
      </c>
      <c r="E17" s="20">
        <f t="shared" si="1"/>
        <v>2.7876589776414638</v>
      </c>
      <c r="F17" s="19">
        <v>134176</v>
      </c>
      <c r="G17" s="20">
        <f t="shared" si="2"/>
        <v>2.3835442786126215</v>
      </c>
      <c r="H17" s="19">
        <v>133185</v>
      </c>
      <c r="I17" s="20">
        <f t="shared" si="3"/>
        <v>2.1971298161659663</v>
      </c>
      <c r="J17" s="19">
        <f t="shared" si="4"/>
        <v>-991</v>
      </c>
      <c r="K17" s="20">
        <f t="shared" si="5"/>
        <v>-0.7385821607440973</v>
      </c>
    </row>
    <row r="18" spans="1:11" ht="15" customHeight="1">
      <c r="A18" s="18" t="s">
        <v>11</v>
      </c>
      <c r="B18" s="19">
        <v>104523</v>
      </c>
      <c r="C18" s="20">
        <f t="shared" si="0"/>
        <v>2.0171748281870667</v>
      </c>
      <c r="D18" s="19">
        <v>129043</v>
      </c>
      <c r="E18" s="20">
        <f t="shared" si="1"/>
        <v>2.1811074914162303</v>
      </c>
      <c r="F18" s="19">
        <v>123199</v>
      </c>
      <c r="G18" s="20">
        <f t="shared" si="2"/>
        <v>2.188545429740016</v>
      </c>
      <c r="H18" s="19">
        <v>132657</v>
      </c>
      <c r="I18" s="20">
        <f t="shared" si="3"/>
        <v>2.1884194918581565</v>
      </c>
      <c r="J18" s="19">
        <f t="shared" si="4"/>
        <v>9458</v>
      </c>
      <c r="K18" s="20">
        <f t="shared" si="5"/>
        <v>7.677010365343874</v>
      </c>
    </row>
    <row r="19" spans="1:11" ht="15" customHeight="1">
      <c r="A19" s="18" t="s">
        <v>12</v>
      </c>
      <c r="B19" s="19">
        <v>152660</v>
      </c>
      <c r="C19" s="20">
        <f t="shared" si="0"/>
        <v>2.946164090879879</v>
      </c>
      <c r="D19" s="19">
        <v>209172</v>
      </c>
      <c r="E19" s="20">
        <f t="shared" si="1"/>
        <v>3.5354619483003003</v>
      </c>
      <c r="F19" s="19">
        <v>145415</v>
      </c>
      <c r="G19" s="20">
        <f t="shared" si="2"/>
        <v>2.583197377134915</v>
      </c>
      <c r="H19" s="19">
        <v>122517</v>
      </c>
      <c r="I19" s="20">
        <f t="shared" si="3"/>
        <v>2.0211416727649936</v>
      </c>
      <c r="J19" s="19">
        <f t="shared" si="4"/>
        <v>-22898</v>
      </c>
      <c r="K19" s="20">
        <f t="shared" si="5"/>
        <v>-15.746656122133205</v>
      </c>
    </row>
    <row r="20" spans="1:11" ht="15" customHeight="1">
      <c r="A20" s="18" t="s">
        <v>13</v>
      </c>
      <c r="B20" s="19">
        <v>125355</v>
      </c>
      <c r="C20" s="20">
        <f t="shared" si="0"/>
        <v>2.4192086965298527</v>
      </c>
      <c r="D20" s="19">
        <v>147748</v>
      </c>
      <c r="E20" s="20">
        <f t="shared" si="1"/>
        <v>2.4972626926045205</v>
      </c>
      <c r="F20" s="19">
        <v>115400</v>
      </c>
      <c r="G20" s="20">
        <f t="shared" si="2"/>
        <v>2.0500015632594244</v>
      </c>
      <c r="H20" s="19">
        <v>108477</v>
      </c>
      <c r="I20" s="20">
        <f t="shared" si="3"/>
        <v>1.7895262309436912</v>
      </c>
      <c r="J20" s="19">
        <f t="shared" si="4"/>
        <v>-6923</v>
      </c>
      <c r="K20" s="20">
        <f t="shared" si="5"/>
        <v>-5.999133448873484</v>
      </c>
    </row>
    <row r="21" spans="1:11" ht="15" customHeight="1">
      <c r="A21" s="18" t="s">
        <v>14</v>
      </c>
      <c r="B21" s="19">
        <v>62851</v>
      </c>
      <c r="C21" s="20">
        <f t="shared" si="0"/>
        <v>1.2129527006150354</v>
      </c>
      <c r="D21" s="19">
        <v>78951</v>
      </c>
      <c r="E21" s="20">
        <f t="shared" si="1"/>
        <v>1.3344436936122284</v>
      </c>
      <c r="F21" s="19">
        <v>85767</v>
      </c>
      <c r="G21" s="20">
        <f t="shared" si="2"/>
        <v>1.5235917164304251</v>
      </c>
      <c r="H21" s="19">
        <v>88638</v>
      </c>
      <c r="I21" s="20">
        <f t="shared" si="3"/>
        <v>1.4622456931735472</v>
      </c>
      <c r="J21" s="19">
        <f t="shared" si="4"/>
        <v>2871</v>
      </c>
      <c r="K21" s="20">
        <f t="shared" si="5"/>
        <v>3.3474413235859943</v>
      </c>
    </row>
    <row r="22" spans="1:11" ht="15" customHeight="1">
      <c r="A22" s="18" t="s">
        <v>15</v>
      </c>
      <c r="B22" s="19">
        <v>59262</v>
      </c>
      <c r="C22" s="20">
        <f t="shared" si="0"/>
        <v>1.143689089176755</v>
      </c>
      <c r="D22" s="19">
        <v>81213</v>
      </c>
      <c r="E22" s="20">
        <f t="shared" si="1"/>
        <v>1.3726764156163938</v>
      </c>
      <c r="F22" s="19">
        <v>82374</v>
      </c>
      <c r="G22" s="20">
        <f t="shared" si="2"/>
        <v>1.4633174070358044</v>
      </c>
      <c r="H22" s="19">
        <v>76740</v>
      </c>
      <c r="I22" s="20">
        <f t="shared" si="3"/>
        <v>1.2659664533737</v>
      </c>
      <c r="J22" s="19">
        <f t="shared" si="4"/>
        <v>-5634</v>
      </c>
      <c r="K22" s="20">
        <f t="shared" si="5"/>
        <v>-6.839536747031831</v>
      </c>
    </row>
    <row r="23" spans="1:11" ht="15" customHeight="1">
      <c r="A23" s="18" t="s">
        <v>16</v>
      </c>
      <c r="B23" s="19">
        <v>41333</v>
      </c>
      <c r="C23" s="20">
        <f t="shared" si="0"/>
        <v>0.7976798137582737</v>
      </c>
      <c r="D23" s="19">
        <v>64626</v>
      </c>
      <c r="E23" s="20">
        <f t="shared" si="1"/>
        <v>1.092320023095133</v>
      </c>
      <c r="F23" s="19">
        <v>63939</v>
      </c>
      <c r="G23" s="20">
        <f t="shared" si="2"/>
        <v>1.1358323219518573</v>
      </c>
      <c r="H23" s="19">
        <v>75581</v>
      </c>
      <c r="I23" s="20">
        <f t="shared" si="3"/>
        <v>1.246846631645004</v>
      </c>
      <c r="J23" s="19">
        <f t="shared" si="4"/>
        <v>11642</v>
      </c>
      <c r="K23" s="20">
        <f t="shared" si="5"/>
        <v>18.207979480442297</v>
      </c>
    </row>
    <row r="24" spans="1:11" ht="15" customHeight="1">
      <c r="A24" s="18" t="s">
        <v>17</v>
      </c>
      <c r="B24" s="19">
        <v>60892</v>
      </c>
      <c r="C24" s="20">
        <f t="shared" si="0"/>
        <v>1.175146232293054</v>
      </c>
      <c r="D24" s="19">
        <v>47345</v>
      </c>
      <c r="E24" s="20">
        <f t="shared" si="1"/>
        <v>0.8002335204629573</v>
      </c>
      <c r="F24" s="19">
        <v>44953</v>
      </c>
      <c r="G24" s="20">
        <f t="shared" si="2"/>
        <v>0.798559101154254</v>
      </c>
      <c r="H24" s="19">
        <v>69132</v>
      </c>
      <c r="I24" s="20">
        <f t="shared" si="3"/>
        <v>1.1404585985748061</v>
      </c>
      <c r="J24" s="19">
        <f t="shared" si="4"/>
        <v>24179</v>
      </c>
      <c r="K24" s="20">
        <f t="shared" si="5"/>
        <v>53.787288946232735</v>
      </c>
    </row>
    <row r="25" spans="1:11" ht="15" customHeight="1">
      <c r="A25" s="18" t="s">
        <v>18</v>
      </c>
      <c r="B25" s="19">
        <v>40217</v>
      </c>
      <c r="C25" s="20">
        <f t="shared" si="0"/>
        <v>0.776142285097053</v>
      </c>
      <c r="D25" s="19">
        <v>56012</v>
      </c>
      <c r="E25" s="20">
        <f t="shared" si="1"/>
        <v>0.946724679441782</v>
      </c>
      <c r="F25" s="19">
        <v>53364</v>
      </c>
      <c r="G25" s="20">
        <f t="shared" si="2"/>
        <v>0.9479747263585435</v>
      </c>
      <c r="H25" s="19">
        <v>56160</v>
      </c>
      <c r="I25" s="20">
        <f t="shared" si="3"/>
        <v>0.9264617672852096</v>
      </c>
      <c r="J25" s="19">
        <f t="shared" si="4"/>
        <v>2796</v>
      </c>
      <c r="K25" s="20">
        <f t="shared" si="5"/>
        <v>5.239487294805486</v>
      </c>
    </row>
    <row r="26" spans="1:11" ht="15" customHeight="1">
      <c r="A26" s="18" t="s">
        <v>19</v>
      </c>
      <c r="B26" s="19">
        <v>48435</v>
      </c>
      <c r="C26" s="20">
        <f t="shared" si="0"/>
        <v>0.9347403232134611</v>
      </c>
      <c r="D26" s="19">
        <v>49164</v>
      </c>
      <c r="E26" s="20">
        <f t="shared" si="1"/>
        <v>0.8309785785202415</v>
      </c>
      <c r="F26" s="19">
        <v>45028</v>
      </c>
      <c r="G26" s="20">
        <f t="shared" si="2"/>
        <v>0.7998914245272561</v>
      </c>
      <c r="H26" s="19">
        <v>41985</v>
      </c>
      <c r="I26" s="20">
        <f t="shared" si="3"/>
        <v>0.6926192539079332</v>
      </c>
      <c r="J26" s="19">
        <f t="shared" si="4"/>
        <v>-3043</v>
      </c>
      <c r="K26" s="20">
        <f t="shared" si="5"/>
        <v>-6.75801723372124</v>
      </c>
    </row>
    <row r="27" spans="1:11" ht="15" customHeight="1">
      <c r="A27" s="18" t="s">
        <v>20</v>
      </c>
      <c r="B27" s="19">
        <v>53348</v>
      </c>
      <c r="C27" s="20">
        <f t="shared" si="0"/>
        <v>1.0295556263609316</v>
      </c>
      <c r="D27" s="19">
        <v>19122</v>
      </c>
      <c r="E27" s="20">
        <f t="shared" si="1"/>
        <v>0.32320340856041124</v>
      </c>
      <c r="F27" s="19">
        <v>14766</v>
      </c>
      <c r="G27" s="20">
        <f t="shared" si="2"/>
        <v>0.26230782567667815</v>
      </c>
      <c r="H27" s="19">
        <v>34961</v>
      </c>
      <c r="I27" s="20">
        <f t="shared" si="3"/>
        <v>0.5767455456919198</v>
      </c>
      <c r="J27" s="19">
        <f t="shared" si="4"/>
        <v>20195</v>
      </c>
      <c r="K27" s="20">
        <f t="shared" si="5"/>
        <v>136.7668969253691</v>
      </c>
    </row>
    <row r="28" spans="1:11" ht="15" customHeight="1">
      <c r="A28" s="18" t="s">
        <v>21</v>
      </c>
      <c r="B28" s="19">
        <v>32109</v>
      </c>
      <c r="C28" s="20">
        <f t="shared" si="0"/>
        <v>0.619667121669475</v>
      </c>
      <c r="D28" s="19">
        <v>30369</v>
      </c>
      <c r="E28" s="20">
        <f t="shared" si="1"/>
        <v>0.5133021814962415</v>
      </c>
      <c r="F28" s="19">
        <v>24317</v>
      </c>
      <c r="G28" s="20">
        <f t="shared" si="2"/>
        <v>0.43197476615060154</v>
      </c>
      <c r="H28" s="19">
        <v>28272</v>
      </c>
      <c r="I28" s="20">
        <f t="shared" si="3"/>
        <v>0.46639827429999015</v>
      </c>
      <c r="J28" s="19">
        <f t="shared" si="4"/>
        <v>3955</v>
      </c>
      <c r="K28" s="20">
        <f t="shared" si="5"/>
        <v>16.264341818480897</v>
      </c>
    </row>
    <row r="29" spans="1:11" ht="15" customHeight="1">
      <c r="A29" s="18" t="s">
        <v>22</v>
      </c>
      <c r="B29" s="19">
        <v>24862</v>
      </c>
      <c r="C29" s="20">
        <f t="shared" si="0"/>
        <v>0.47980827739719356</v>
      </c>
      <c r="D29" s="19">
        <v>23848</v>
      </c>
      <c r="E29" s="20">
        <f t="shared" si="1"/>
        <v>0.4030830921111122</v>
      </c>
      <c r="F29" s="19">
        <v>26146</v>
      </c>
      <c r="G29" s="20">
        <f t="shared" si="2"/>
        <v>0.4644656921402158</v>
      </c>
      <c r="H29" s="19">
        <v>27532</v>
      </c>
      <c r="I29" s="20">
        <f t="shared" si="3"/>
        <v>0.4541906228079842</v>
      </c>
      <c r="J29" s="19">
        <f t="shared" si="4"/>
        <v>1386</v>
      </c>
      <c r="K29" s="20">
        <f t="shared" si="5"/>
        <v>5.301002065325481</v>
      </c>
    </row>
    <row r="30" spans="1:11" ht="15" customHeight="1">
      <c r="A30" s="18" t="s">
        <v>23</v>
      </c>
      <c r="B30" s="19">
        <v>14013</v>
      </c>
      <c r="C30" s="20">
        <f t="shared" si="0"/>
        <v>0.2704349364961336</v>
      </c>
      <c r="D30" s="19">
        <v>19282</v>
      </c>
      <c r="E30" s="20">
        <f t="shared" si="1"/>
        <v>0.3259077567127837</v>
      </c>
      <c r="F30" s="19">
        <v>22736</v>
      </c>
      <c r="G30" s="20">
        <f t="shared" si="2"/>
        <v>0.4038893894477147</v>
      </c>
      <c r="H30" s="19">
        <v>22640</v>
      </c>
      <c r="I30" s="20">
        <f t="shared" si="3"/>
        <v>0.3734881483500204</v>
      </c>
      <c r="J30" s="19">
        <f t="shared" si="4"/>
        <v>-96</v>
      </c>
      <c r="K30" s="20">
        <f t="shared" si="5"/>
        <v>-0.422237860661506</v>
      </c>
    </row>
    <row r="31" spans="1:11" ht="15" customHeight="1">
      <c r="A31" s="18" t="s">
        <v>24</v>
      </c>
      <c r="B31" s="19">
        <v>25627</v>
      </c>
      <c r="C31" s="20">
        <f t="shared" si="0"/>
        <v>0.49457190591496575</v>
      </c>
      <c r="D31" s="19">
        <v>24878</v>
      </c>
      <c r="E31" s="20">
        <f t="shared" si="1"/>
        <v>0.4204923333420098</v>
      </c>
      <c r="F31" s="19">
        <v>21263</v>
      </c>
      <c r="G31" s="20">
        <f t="shared" si="2"/>
        <v>0.37772255840195096</v>
      </c>
      <c r="H31" s="19">
        <v>20684</v>
      </c>
      <c r="I31" s="20">
        <f t="shared" si="3"/>
        <v>0.34122035602790735</v>
      </c>
      <c r="J31" s="19">
        <f t="shared" si="4"/>
        <v>-579</v>
      </c>
      <c r="K31" s="20">
        <f t="shared" si="5"/>
        <v>-2.723040022574425</v>
      </c>
    </row>
    <row r="32" spans="1:11" ht="15" customHeight="1">
      <c r="A32" s="18" t="s">
        <v>25</v>
      </c>
      <c r="B32" s="19">
        <v>17849</v>
      </c>
      <c r="C32" s="20">
        <f t="shared" si="0"/>
        <v>0.3444653665538777</v>
      </c>
      <c r="D32" s="19">
        <v>27431</v>
      </c>
      <c r="E32" s="20">
        <f t="shared" si="1"/>
        <v>0.4636435885483025</v>
      </c>
      <c r="F32" s="19">
        <v>19409</v>
      </c>
      <c r="G32" s="20">
        <f t="shared" si="2"/>
        <v>0.34478752462133594</v>
      </c>
      <c r="H32" s="19">
        <v>19799</v>
      </c>
      <c r="I32" s="20">
        <f t="shared" si="3"/>
        <v>0.32662066471652185</v>
      </c>
      <c r="J32" s="19">
        <f t="shared" si="4"/>
        <v>390</v>
      </c>
      <c r="K32" s="20">
        <f t="shared" si="5"/>
        <v>2.0093770931011385</v>
      </c>
    </row>
    <row r="33" spans="1:11" ht="15" customHeight="1">
      <c r="A33" s="18" t="s">
        <v>26</v>
      </c>
      <c r="B33" s="19">
        <v>46754</v>
      </c>
      <c r="C33" s="20">
        <f t="shared" si="0"/>
        <v>0.9022989381959772</v>
      </c>
      <c r="D33" s="19">
        <v>87047</v>
      </c>
      <c r="E33" s="20">
        <f t="shared" si="1"/>
        <v>1.4712837101222738</v>
      </c>
      <c r="F33" s="19">
        <v>44150</v>
      </c>
      <c r="G33" s="20">
        <f t="shared" si="2"/>
        <v>0.7842943589073101</v>
      </c>
      <c r="H33" s="19">
        <v>18935</v>
      </c>
      <c r="I33" s="20">
        <f t="shared" si="3"/>
        <v>0.31236740675828784</v>
      </c>
      <c r="J33" s="19">
        <f t="shared" si="4"/>
        <v>-25215</v>
      </c>
      <c r="K33" s="20">
        <f t="shared" si="5"/>
        <v>-57.11211778029445</v>
      </c>
    </row>
    <row r="34" spans="1:11" ht="15" customHeight="1">
      <c r="A34" s="18" t="s">
        <v>27</v>
      </c>
      <c r="B34" s="19">
        <v>15058</v>
      </c>
      <c r="C34" s="20">
        <f t="shared" si="0"/>
        <v>0.2906022460400185</v>
      </c>
      <c r="D34" s="19">
        <v>16156</v>
      </c>
      <c r="E34" s="20">
        <f t="shared" si="1"/>
        <v>0.2730715546858071</v>
      </c>
      <c r="F34" s="19">
        <v>13436</v>
      </c>
      <c r="G34" s="20">
        <f t="shared" si="2"/>
        <v>0.23868129119543868</v>
      </c>
      <c r="H34" s="19">
        <v>17438</v>
      </c>
      <c r="I34" s="20">
        <f t="shared" si="3"/>
        <v>0.28767165772648656</v>
      </c>
      <c r="J34" s="19">
        <f t="shared" si="4"/>
        <v>4002</v>
      </c>
      <c r="K34" s="20">
        <f t="shared" si="5"/>
        <v>29.785650491217623</v>
      </c>
    </row>
    <row r="35" spans="1:11" ht="15" customHeight="1">
      <c r="A35" s="18" t="s">
        <v>28</v>
      </c>
      <c r="B35" s="19">
        <v>11249</v>
      </c>
      <c r="C35" s="20">
        <f t="shared" si="0"/>
        <v>0.2170928852240781</v>
      </c>
      <c r="D35" s="19">
        <v>15490</v>
      </c>
      <c r="E35" s="20">
        <f t="shared" si="1"/>
        <v>0.26181470550155683</v>
      </c>
      <c r="F35" s="19">
        <v>13499</v>
      </c>
      <c r="G35" s="20">
        <f t="shared" si="2"/>
        <v>0.23980044282876056</v>
      </c>
      <c r="H35" s="19">
        <v>16163</v>
      </c>
      <c r="I35" s="20">
        <f t="shared" si="3"/>
        <v>0.2666382041422871</v>
      </c>
      <c r="J35" s="19">
        <f t="shared" si="4"/>
        <v>2664</v>
      </c>
      <c r="K35" s="20">
        <f t="shared" si="5"/>
        <v>19.734795170012593</v>
      </c>
    </row>
    <row r="36" spans="1:11" ht="15" customHeight="1">
      <c r="A36" s="18" t="s">
        <v>29</v>
      </c>
      <c r="B36" s="19">
        <v>12424</v>
      </c>
      <c r="C36" s="20">
        <f t="shared" si="0"/>
        <v>0.23976904667294394</v>
      </c>
      <c r="D36" s="19">
        <v>8816</v>
      </c>
      <c r="E36" s="20">
        <f t="shared" si="1"/>
        <v>0.14900958319572147</v>
      </c>
      <c r="F36" s="19">
        <v>11138</v>
      </c>
      <c r="G36" s="20">
        <f t="shared" si="2"/>
        <v>0.1978589030466505</v>
      </c>
      <c r="H36" s="19">
        <v>13430</v>
      </c>
      <c r="I36" s="20">
        <f t="shared" si="3"/>
        <v>0.2215523777535678</v>
      </c>
      <c r="J36" s="19">
        <f t="shared" si="4"/>
        <v>2292</v>
      </c>
      <c r="K36" s="20">
        <f t="shared" si="5"/>
        <v>20.578200754174897</v>
      </c>
    </row>
    <row r="37" spans="1:11" ht="15" customHeight="1">
      <c r="A37" s="18" t="s">
        <v>30</v>
      </c>
      <c r="B37" s="19">
        <v>8319</v>
      </c>
      <c r="C37" s="20">
        <f t="shared" si="0"/>
        <v>0.16054722305797012</v>
      </c>
      <c r="D37" s="19">
        <v>10271</v>
      </c>
      <c r="E37" s="20">
        <f t="shared" si="1"/>
        <v>0.17360224920635833</v>
      </c>
      <c r="F37" s="19">
        <v>9758</v>
      </c>
      <c r="G37" s="20">
        <f t="shared" si="2"/>
        <v>0.17334415298340955</v>
      </c>
      <c r="H37" s="19">
        <v>9756</v>
      </c>
      <c r="I37" s="20">
        <f t="shared" si="3"/>
        <v>0.1609430377783922</v>
      </c>
      <c r="J37" s="19">
        <f t="shared" si="4"/>
        <v>-2</v>
      </c>
      <c r="K37" s="20">
        <f t="shared" si="5"/>
        <v>-0.020496003279360527</v>
      </c>
    </row>
    <row r="38" spans="1:11" ht="15" customHeight="1">
      <c r="A38" s="18" t="s">
        <v>31</v>
      </c>
      <c r="B38" s="19">
        <v>6390</v>
      </c>
      <c r="C38" s="20">
        <f t="shared" si="0"/>
        <v>0.12331972056021505</v>
      </c>
      <c r="D38" s="19">
        <v>6600</v>
      </c>
      <c r="E38" s="20">
        <f t="shared" si="1"/>
        <v>0.11155436128536317</v>
      </c>
      <c r="F38" s="19">
        <v>5842</v>
      </c>
      <c r="G38" s="20">
        <f t="shared" si="2"/>
        <v>0.10377910860105335</v>
      </c>
      <c r="H38" s="19">
        <v>9038</v>
      </c>
      <c r="I38" s="20">
        <f t="shared" si="3"/>
        <v>0.1490983164658783</v>
      </c>
      <c r="J38" s="19">
        <f t="shared" si="4"/>
        <v>3196</v>
      </c>
      <c r="K38" s="20">
        <f t="shared" si="5"/>
        <v>54.7072920232797</v>
      </c>
    </row>
    <row r="39" spans="1:11" ht="15" customHeight="1">
      <c r="A39" s="18" t="s">
        <v>32</v>
      </c>
      <c r="B39" s="19">
        <v>10771</v>
      </c>
      <c r="C39" s="20">
        <f t="shared" si="0"/>
        <v>0.20786802975807142</v>
      </c>
      <c r="D39" s="19">
        <v>11269</v>
      </c>
      <c r="E39" s="20">
        <f t="shared" si="1"/>
        <v>0.19047062080678143</v>
      </c>
      <c r="F39" s="19">
        <v>10488</v>
      </c>
      <c r="G39" s="20">
        <f t="shared" si="2"/>
        <v>0.1863121004806312</v>
      </c>
      <c r="H39" s="19">
        <v>8395</v>
      </c>
      <c r="I39" s="20">
        <f t="shared" si="3"/>
        <v>0.13849085712890555</v>
      </c>
      <c r="J39" s="19">
        <f t="shared" si="4"/>
        <v>-2093</v>
      </c>
      <c r="K39" s="20">
        <f t="shared" si="5"/>
        <v>-19.956140350877195</v>
      </c>
    </row>
    <row r="40" spans="1:11" ht="15" customHeight="1">
      <c r="A40" s="18" t="s">
        <v>33</v>
      </c>
      <c r="B40" s="19">
        <v>5177</v>
      </c>
      <c r="C40" s="20">
        <f t="shared" si="0"/>
        <v>0.0999102024006625</v>
      </c>
      <c r="D40" s="19">
        <v>5106</v>
      </c>
      <c r="E40" s="20">
        <f t="shared" si="1"/>
        <v>0.08630251041258549</v>
      </c>
      <c r="F40" s="19">
        <v>4858</v>
      </c>
      <c r="G40" s="20">
        <f t="shared" si="2"/>
        <v>0.08629902594726416</v>
      </c>
      <c r="H40" s="19">
        <v>4133</v>
      </c>
      <c r="I40" s="20">
        <f t="shared" si="3"/>
        <v>0.06818138326548738</v>
      </c>
      <c r="J40" s="19">
        <f t="shared" si="4"/>
        <v>-725</v>
      </c>
      <c r="K40" s="20">
        <f t="shared" si="5"/>
        <v>-14.92383696994648</v>
      </c>
    </row>
    <row r="41" spans="1:11" ht="15" customHeight="1">
      <c r="A41" s="18" t="s">
        <v>34</v>
      </c>
      <c r="B41" s="19">
        <v>5694</v>
      </c>
      <c r="C41" s="20">
        <f t="shared" si="0"/>
        <v>0.10988771343816346</v>
      </c>
      <c r="D41" s="19">
        <v>3973</v>
      </c>
      <c r="E41" s="20">
        <f t="shared" si="1"/>
        <v>0.06715234505859816</v>
      </c>
      <c r="F41" s="19">
        <v>3054</v>
      </c>
      <c r="G41" s="20">
        <f t="shared" si="2"/>
        <v>0.05425220774865062</v>
      </c>
      <c r="H41" s="19">
        <v>3832</v>
      </c>
      <c r="I41" s="20">
        <f t="shared" si="3"/>
        <v>0.06321583853698226</v>
      </c>
      <c r="J41" s="19">
        <f t="shared" si="4"/>
        <v>778</v>
      </c>
      <c r="K41" s="20">
        <f t="shared" si="5"/>
        <v>25.47478716437459</v>
      </c>
    </row>
    <row r="42" spans="1:11" ht="15" customHeight="1">
      <c r="A42" s="18" t="s">
        <v>35</v>
      </c>
      <c r="B42" s="19">
        <v>1334</v>
      </c>
      <c r="C42" s="20">
        <f t="shared" si="0"/>
        <v>0.025744680317265553</v>
      </c>
      <c r="D42" s="19">
        <v>1133</v>
      </c>
      <c r="E42" s="20">
        <f t="shared" si="1"/>
        <v>0.01915016535398734</v>
      </c>
      <c r="F42" s="19">
        <v>1319</v>
      </c>
      <c r="G42" s="20">
        <f t="shared" si="2"/>
        <v>0.02343112705319914</v>
      </c>
      <c r="H42" s="19">
        <v>2900</v>
      </c>
      <c r="I42" s="20">
        <f t="shared" si="3"/>
        <v>0.04784079638759096</v>
      </c>
      <c r="J42" s="19">
        <f t="shared" si="4"/>
        <v>1581</v>
      </c>
      <c r="K42" s="20">
        <f t="shared" si="5"/>
        <v>119.86353297952994</v>
      </c>
    </row>
    <row r="43" spans="1:11" ht="15" customHeight="1">
      <c r="A43" s="18" t="s">
        <v>36</v>
      </c>
      <c r="B43" s="19">
        <v>3685</v>
      </c>
      <c r="C43" s="20">
        <f t="shared" si="0"/>
        <v>0.07111630207580476</v>
      </c>
      <c r="D43" s="19">
        <v>2836</v>
      </c>
      <c r="E43" s="20">
        <f t="shared" si="1"/>
        <v>0.0479345710008015</v>
      </c>
      <c r="F43" s="19">
        <v>2781</v>
      </c>
      <c r="G43" s="20">
        <f t="shared" si="2"/>
        <v>0.049402550670922515</v>
      </c>
      <c r="H43" s="19">
        <v>2553</v>
      </c>
      <c r="I43" s="20">
        <f t="shared" si="3"/>
        <v>0.04211639764742059</v>
      </c>
      <c r="J43" s="19">
        <f t="shared" si="4"/>
        <v>-228</v>
      </c>
      <c r="K43" s="20">
        <f t="shared" si="5"/>
        <v>-8.198489751887811</v>
      </c>
    </row>
    <row r="44" spans="1:11" ht="15" customHeight="1">
      <c r="A44" s="18" t="s">
        <v>37</v>
      </c>
      <c r="B44" s="19">
        <v>7959</v>
      </c>
      <c r="C44" s="20">
        <f t="shared" si="0"/>
        <v>0.15359963316725378</v>
      </c>
      <c r="D44" s="19">
        <v>7813</v>
      </c>
      <c r="E44" s="20">
        <f t="shared" si="1"/>
        <v>0.1320567007155367</v>
      </c>
      <c r="F44" s="19">
        <v>3518</v>
      </c>
      <c r="G44" s="20">
        <f t="shared" si="2"/>
        <v>0.062494848349624384</v>
      </c>
      <c r="H44" s="19">
        <v>2205</v>
      </c>
      <c r="I44" s="20">
        <f t="shared" si="3"/>
        <v>0.03637550208090967</v>
      </c>
      <c r="J44" s="19">
        <f t="shared" si="4"/>
        <v>-1313</v>
      </c>
      <c r="K44" s="20">
        <f t="shared" si="5"/>
        <v>-37.32234223990904</v>
      </c>
    </row>
    <row r="45" spans="1:11" ht="15" customHeight="1">
      <c r="A45" s="18" t="s">
        <v>38</v>
      </c>
      <c r="B45" s="19">
        <v>6285</v>
      </c>
      <c r="C45" s="20">
        <f t="shared" si="0"/>
        <v>0.12129334017542277</v>
      </c>
      <c r="D45" s="19">
        <v>3172</v>
      </c>
      <c r="E45" s="20">
        <f t="shared" si="1"/>
        <v>0.053613702120783625</v>
      </c>
      <c r="F45" s="19">
        <v>1236</v>
      </c>
      <c r="G45" s="20">
        <f t="shared" si="2"/>
        <v>0.021956689187076675</v>
      </c>
      <c r="H45" s="19">
        <v>1977</v>
      </c>
      <c r="I45" s="20">
        <f t="shared" si="3"/>
        <v>0.03261422567526459</v>
      </c>
      <c r="J45" s="19">
        <f t="shared" si="4"/>
        <v>741</v>
      </c>
      <c r="K45" s="20">
        <f t="shared" si="5"/>
        <v>59.95145631067961</v>
      </c>
    </row>
    <row r="46" spans="1:11" ht="15" customHeight="1">
      <c r="A46" s="18" t="s">
        <v>39</v>
      </c>
      <c r="B46" s="19">
        <v>445</v>
      </c>
      <c r="C46" s="20">
        <f t="shared" si="0"/>
        <v>0.0085879930593577</v>
      </c>
      <c r="D46" s="19">
        <v>663</v>
      </c>
      <c r="E46" s="20">
        <f t="shared" si="1"/>
        <v>0.0112061426563933</v>
      </c>
      <c r="F46" s="19">
        <v>726</v>
      </c>
      <c r="G46" s="20">
        <f t="shared" si="2"/>
        <v>0.012896890250661543</v>
      </c>
      <c r="H46" s="19">
        <v>400</v>
      </c>
      <c r="I46" s="20">
        <f t="shared" si="3"/>
        <v>0.006598730536219443</v>
      </c>
      <c r="J46" s="19">
        <f t="shared" si="4"/>
        <v>-326</v>
      </c>
      <c r="K46" s="20">
        <f t="shared" si="5"/>
        <v>-44.90358126721763</v>
      </c>
    </row>
    <row r="47" spans="1:11" ht="15.75" customHeight="1">
      <c r="A47" s="14" t="s">
        <v>50</v>
      </c>
      <c r="B47" s="19">
        <v>98703</v>
      </c>
      <c r="C47" s="20">
        <f t="shared" si="0"/>
        <v>1.9048554582871529</v>
      </c>
      <c r="D47" s="19">
        <v>111611</v>
      </c>
      <c r="E47" s="20">
        <f t="shared" si="1"/>
        <v>1.8864687602152528</v>
      </c>
      <c r="F47" s="19">
        <v>107415</v>
      </c>
      <c r="G47" s="20">
        <f t="shared" si="2"/>
        <v>1.9081535348137872</v>
      </c>
      <c r="H47" s="19">
        <v>114267</v>
      </c>
      <c r="I47" s="20">
        <f t="shared" si="3"/>
        <v>1.8850428554554675</v>
      </c>
      <c r="J47" s="19">
        <f t="shared" si="4"/>
        <v>6852</v>
      </c>
      <c r="K47" s="20">
        <f t="shared" si="5"/>
        <v>6.378997346739282</v>
      </c>
    </row>
    <row r="48" spans="1:11" ht="15.75" customHeight="1">
      <c r="A48" s="14" t="s">
        <v>51</v>
      </c>
      <c r="B48" s="19">
        <f>SUM(B8:B47)</f>
        <v>5181653</v>
      </c>
      <c r="C48" s="20">
        <f t="shared" si="0"/>
        <v>100</v>
      </c>
      <c r="D48" s="19">
        <f aca="true" t="shared" si="6" ref="C48:H48">SUM(D8:D47)</f>
        <v>5916398</v>
      </c>
      <c r="E48" s="20">
        <f t="shared" si="1"/>
        <v>100</v>
      </c>
      <c r="F48" s="19">
        <f t="shared" si="6"/>
        <v>5629264</v>
      </c>
      <c r="G48" s="20">
        <f t="shared" si="2"/>
        <v>100</v>
      </c>
      <c r="H48" s="19">
        <f t="shared" si="6"/>
        <v>6061772</v>
      </c>
      <c r="I48" s="20">
        <f t="shared" si="3"/>
        <v>100</v>
      </c>
      <c r="J48" s="19">
        <f t="shared" si="4"/>
        <v>432508</v>
      </c>
      <c r="K48" s="20">
        <f t="shared" si="5"/>
        <v>7.683206898805954</v>
      </c>
    </row>
    <row r="49" spans="1:11" ht="15.75" customHeight="1">
      <c r="A49" s="15" t="s">
        <v>52</v>
      </c>
      <c r="B49" s="19">
        <v>265158</v>
      </c>
      <c r="C49" s="21">
        <f>B49/B50*100</f>
        <v>4.868132931361121</v>
      </c>
      <c r="D49" s="19">
        <v>261526</v>
      </c>
      <c r="E49" s="21">
        <f>D49/D50*100</f>
        <v>4.233234335676515</v>
      </c>
      <c r="F49" s="19">
        <v>253322</v>
      </c>
      <c r="G49" s="21">
        <f>F49/F50*100</f>
        <v>4.306303384259916</v>
      </c>
      <c r="H49" s="19">
        <v>236115</v>
      </c>
      <c r="I49" s="21">
        <f>H49/H50*100</f>
        <v>3.749114583986661</v>
      </c>
      <c r="J49" s="19">
        <f t="shared" si="4"/>
        <v>-17207</v>
      </c>
      <c r="K49" s="20">
        <f t="shared" si="5"/>
        <v>-6.7925407189269</v>
      </c>
    </row>
    <row r="50" spans="1:11" ht="15.75" customHeight="1">
      <c r="A50" s="14" t="s">
        <v>53</v>
      </c>
      <c r="B50" s="19">
        <f>SUM(B48:B49)</f>
        <v>5446811</v>
      </c>
      <c r="C50" s="22"/>
      <c r="D50" s="19">
        <f aca="true" t="shared" si="7" ref="C50:H50">SUM(D48:D49)</f>
        <v>6177924</v>
      </c>
      <c r="E50" s="22"/>
      <c r="F50" s="19">
        <f t="shared" si="7"/>
        <v>5882586</v>
      </c>
      <c r="G50" s="22"/>
      <c r="H50" s="19">
        <f t="shared" si="7"/>
        <v>6297887</v>
      </c>
      <c r="I50" s="22"/>
      <c r="J50" s="19">
        <f t="shared" si="4"/>
        <v>415301</v>
      </c>
      <c r="K50" s="20">
        <f t="shared" si="5"/>
        <v>7.0598372892466</v>
      </c>
    </row>
  </sheetData>
  <sheetProtection/>
  <mergeCells count="17">
    <mergeCell ref="C49:C50"/>
    <mergeCell ref="E49:E50"/>
    <mergeCell ref="G49:G50"/>
    <mergeCell ref="I49:I50"/>
    <mergeCell ref="H6:I6"/>
    <mergeCell ref="H5:I5"/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5:G5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 D48: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2013-08-01T13:58:42Z</dcterms:modified>
  <cp:category/>
  <cp:version/>
  <cp:contentType/>
  <cp:contentStatus/>
</cp:coreProperties>
</file>