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Şubat Dönemi" sheetId="1" r:id="rId1"/>
  </sheets>
  <definedNames>
    <definedName name="son_dort_yil_mayis">'Ocak-Şubat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<sst xmlns="http://schemas.openxmlformats.org/spreadsheetml/2006/main" count="66" uniqueCount="57">
  <si>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</si>
  <si>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</si>
  <si>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</si>
  <si>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</si>
  <si>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NORVEÇ</t>
  </si>
  <si>
    <t>BELÇİKA</t>
  </si>
  <si>
    <t>İNGİLTERE</t>
  </si>
  <si>
    <t>AVUSTURYA</t>
  </si>
  <si>
    <t>DANİMARKA</t>
  </si>
  <si>
    <t>FRANSA</t>
  </si>
  <si>
    <t>İSVİÇRE</t>
  </si>
  <si>
    <t>İSRAİL</t>
  </si>
  <si>
    <t>İTALYA</t>
  </si>
  <si>
    <t>UKRAYNA</t>
  </si>
  <si>
    <t>FİNLANDİYA</t>
  </si>
  <si>
    <t>İSVEÇ</t>
  </si>
  <si>
    <t>AMERİKA BİRLEŞİK DEVLETLERİ</t>
  </si>
  <si>
    <t>POLONYA</t>
  </si>
  <si>
    <t>ÇEK CUMHURİYETİ</t>
  </si>
  <si>
    <t>SLOVENYA</t>
  </si>
  <si>
    <t>SLOVAKYA</t>
  </si>
  <si>
    <t>MACARİSTAN</t>
  </si>
  <si>
    <t>BELARUS (BEYAZ RUSYA)</t>
  </si>
  <si>
    <t>SURİYE</t>
  </si>
  <si>
    <t>İSPANYA</t>
  </si>
  <si>
    <t>SIRBİSTAN</t>
  </si>
  <si>
    <t>ROMANYA</t>
  </si>
  <si>
    <t>KAZAKİSTAN</t>
  </si>
  <si>
    <t>YUNANİSTAN</t>
  </si>
  <si>
    <t>ERMENİSTAN</t>
  </si>
  <si>
    <t>LİTVANYA</t>
  </si>
  <si>
    <t>ESTONYA</t>
  </si>
  <si>
    <t>PORTEKİZ</t>
  </si>
  <si>
    <t>AZERBAYCAN</t>
  </si>
  <si>
    <t>BOSNA - HERSEK</t>
  </si>
  <si>
    <t>İRAN</t>
  </si>
  <si>
    <t>MOLDOVA</t>
  </si>
  <si>
    <t>LETONYA</t>
  </si>
  <si>
    <t>LÜBNAN</t>
  </si>
  <si>
    <t>CEZAYİR</t>
  </si>
  <si>
    <t>OCAK - ŞUBAT  DÖNEMİ</t>
  </si>
  <si>
    <t>ZİYARETÇİ SAYISI</t>
  </si>
  <si>
    <t>MİLLİYET   PAYI (%)</t>
  </si>
  <si>
    <t>2010 YILI</t>
  </si>
  <si>
    <t>2011 YILI</t>
  </si>
  <si>
    <t>2012 YILI</t>
  </si>
  <si>
    <t>KARŞILAŞTIRMASI</t>
  </si>
  <si>
    <t>SAYISAL DEĞİŞİM</t>
  </si>
  <si>
    <t>ORANSAL DEĞİŞİM (%)</t>
  </si>
  <si>
    <t>2013 / 2012 YILI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</si>
  <si>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</si>
  <si>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</si>
  <si>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</si>
  <si>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</si>
  <si>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</si>
  <si>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(OCAK-ŞUBAT DÖNEMİ) </t>
  </si>
  <si>
    <t>2013 YILI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</si>
</sst>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4" customWidth="1"/>
    <col min="2" max="2" width="15.7109375" style="3" customWidth="1"/>
    <col min="3" max="3" width="14.7109375" style="3" customWidth="1"/>
    <col min="4" max="4" width="15.7109375" style="3" customWidth="1"/>
    <col min="5" max="5" width="14.7109375" style="3" customWidth="1"/>
    <col min="6" max="6" width="15.7109375" style="3" customWidth="1"/>
    <col min="7" max="7" width="14.7109375" style="3" customWidth="1"/>
    <col min="8" max="8" width="15.7109375" style="3" customWidth="1"/>
    <col min="9" max="9" width="14.7109375" style="3" customWidth="1"/>
    <col min="10" max="11" width="16.7109375" style="3" customWidth="1"/>
    <col min="12" max="12" width="14.7109375" style="3" customWidth="1"/>
    <col min="13" max="16384" width="9.140625" style="3" customWidth="1"/>
  </cols>
  <sheetData>
    <row r="1" ht="4.5" customHeight="1"/>
    <row r="2" spans="1:11" ht="25.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8" customHeight="1">
      <c r="A5" s="19" t="s">
        <v>0</v>
      </c>
      <c r="B5" s="15" t="s">
        <v>43</v>
      </c>
      <c r="C5" s="16"/>
      <c r="D5" s="15" t="s">
        <v>44</v>
      </c>
      <c r="E5" s="16"/>
      <c r="F5" s="15" t="s">
        <v>45</v>
      </c>
      <c r="G5" s="16"/>
      <c r="H5" s="15" t="s">
        <v>56</v>
      </c>
      <c r="I5" s="16"/>
      <c r="J5" s="20" t="s">
        <v>49</v>
      </c>
      <c r="K5" s="21"/>
    </row>
    <row r="6" spans="1:11" ht="18" customHeight="1">
      <c r="A6" s="19"/>
      <c r="B6" s="17" t="s">
        <v>40</v>
      </c>
      <c r="C6" s="18"/>
      <c r="D6" s="17" t="s">
        <v>40</v>
      </c>
      <c r="E6" s="18"/>
      <c r="F6" s="17" t="s">
        <v>40</v>
      </c>
      <c r="G6" s="18"/>
      <c r="H6" s="17" t="s">
        <v>40</v>
      </c>
      <c r="I6" s="18"/>
      <c r="J6" s="22" t="s">
        <v>46</v>
      </c>
      <c r="K6" s="23"/>
    </row>
    <row r="7" spans="1:11" ht="34.5" customHeight="1">
      <c r="A7" s="19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2" t="s">
        <v>47</v>
      </c>
      <c r="K7" s="2" t="s">
        <v>48</v>
      </c>
    </row>
    <row r="8" spans="1:11" ht="15" customHeight="1">
      <c r="A8" s="7" t="s">
        <v>1</v>
      </c>
      <c r="B8" s="8">
        <v>156303</v>
      </c>
      <c r="C8" s="9">
        <f>B8/B$48*100</f>
        <v>56.2445348849762</v>
      </c>
      <c r="D8" s="8">
        <v>140076</v>
      </c>
      <c r="E8" s="9">
        <f>D8/D$48*100</f>
        <v>47.11493506711918</v>
      </c>
      <c r="F8" s="8">
        <v>139430</v>
      </c>
      <c r="G8" s="9">
        <f>F8/F$48*100</f>
        <v>51.98887364276339</v>
      </c>
      <c r="H8" s="8">
        <v>121601</v>
      </c>
      <c r="I8" s="9">
        <f>H8/H$48*100</f>
        <v>48.39648173207037</v>
      </c>
      <c r="J8" s="8">
        <f>H8-F8</f>
        <v>-17829</v>
      </c>
      <c r="K8" s="9">
        <f>J8/F8*100</f>
        <v>-12.787061607975328</v>
      </c>
    </row>
    <row r="9" spans="1:11" ht="15" customHeight="1">
      <c r="A9" s="7" t="s">
        <v>2</v>
      </c>
      <c r="B9" s="8">
        <v>14199</v>
      </c>
      <c r="C9" s="9">
        <f aca="true" t="shared" si="0" ref="C9:C48">B9/B$48*100</f>
        <v>5.109410253365431</v>
      </c>
      <c r="D9" s="8">
        <v>29931</v>
      </c>
      <c r="E9" s="9">
        <f aca="true" t="shared" si="1" ref="E9:E48">D9/D$48*100</f>
        <v>10.0673714376049</v>
      </c>
      <c r="F9" s="8">
        <v>25220</v>
      </c>
      <c r="G9" s="9">
        <f aca="true" t="shared" si="2" ref="G9:G48">F9/F$48*100</f>
        <v>9.403710774370602</v>
      </c>
      <c r="H9" s="8">
        <v>28068</v>
      </c>
      <c r="I9" s="9">
        <f aca="true" t="shared" si="3" ref="I9:I48">H9/H$48*100</f>
        <v>11.170898670699673</v>
      </c>
      <c r="J9" s="8">
        <f aca="true" t="shared" si="4" ref="J9:J50">H9-F9</f>
        <v>2848</v>
      </c>
      <c r="K9" s="9">
        <f aca="true" t="shared" si="5" ref="K9:K50">J9/F9*100</f>
        <v>11.292624900872324</v>
      </c>
    </row>
    <row r="10" spans="1:11" ht="15" customHeight="1">
      <c r="A10" s="7" t="s">
        <v>3</v>
      </c>
      <c r="B10" s="8">
        <v>12604</v>
      </c>
      <c r="C10" s="9">
        <f t="shared" si="0"/>
        <v>4.535460724939636</v>
      </c>
      <c r="D10" s="8">
        <v>15594</v>
      </c>
      <c r="E10" s="9">
        <f t="shared" si="1"/>
        <v>5.245083365006542</v>
      </c>
      <c r="F10" s="8">
        <v>13502</v>
      </c>
      <c r="G10" s="9">
        <f t="shared" si="2"/>
        <v>5.03445292924472</v>
      </c>
      <c r="H10" s="8">
        <v>14017</v>
      </c>
      <c r="I10" s="9">
        <f t="shared" si="3"/>
        <v>5.578683435485155</v>
      </c>
      <c r="J10" s="8">
        <f t="shared" si="4"/>
        <v>515</v>
      </c>
      <c r="K10" s="9">
        <f t="shared" si="5"/>
        <v>3.8142497407791436</v>
      </c>
    </row>
    <row r="11" spans="1:11" ht="15" customHeight="1">
      <c r="A11" s="7" t="s">
        <v>4</v>
      </c>
      <c r="B11" s="8">
        <v>3974</v>
      </c>
      <c r="C11" s="9">
        <f t="shared" si="0"/>
        <v>1.4300159410433286</v>
      </c>
      <c r="D11" s="8">
        <v>7258</v>
      </c>
      <c r="E11" s="9">
        <f t="shared" si="1"/>
        <v>2.441247599282896</v>
      </c>
      <c r="F11" s="8">
        <v>7450</v>
      </c>
      <c r="G11" s="9">
        <f t="shared" si="2"/>
        <v>2.7778606371554706</v>
      </c>
      <c r="H11" s="8">
        <v>12012</v>
      </c>
      <c r="I11" s="9">
        <f t="shared" si="3"/>
        <v>4.780705245562366</v>
      </c>
      <c r="J11" s="8">
        <f t="shared" si="4"/>
        <v>4562</v>
      </c>
      <c r="K11" s="9">
        <f t="shared" si="5"/>
        <v>61.23489932885906</v>
      </c>
    </row>
    <row r="12" spans="1:11" ht="15" customHeight="1">
      <c r="A12" s="7" t="s">
        <v>5</v>
      </c>
      <c r="B12" s="8">
        <v>6300</v>
      </c>
      <c r="C12" s="9">
        <f t="shared" si="0"/>
        <v>2.2670106765407576</v>
      </c>
      <c r="D12" s="8">
        <v>8442</v>
      </c>
      <c r="E12" s="9">
        <f t="shared" si="1"/>
        <v>2.8394891475814563</v>
      </c>
      <c r="F12" s="8">
        <v>6175</v>
      </c>
      <c r="G12" s="9">
        <f t="shared" si="2"/>
        <v>2.3024549576422864</v>
      </c>
      <c r="H12" s="8">
        <v>10395</v>
      </c>
      <c r="I12" s="9">
        <f t="shared" si="3"/>
        <v>4.137148770198201</v>
      </c>
      <c r="J12" s="8">
        <f t="shared" si="4"/>
        <v>4220</v>
      </c>
      <c r="K12" s="9">
        <f t="shared" si="5"/>
        <v>68.34008097165992</v>
      </c>
    </row>
    <row r="13" spans="1:11" ht="15" customHeight="1">
      <c r="A13" s="7" t="s">
        <v>6</v>
      </c>
      <c r="B13" s="8">
        <v>11426</v>
      </c>
      <c r="C13" s="9">
        <f t="shared" si="0"/>
        <v>4.1115657127229674</v>
      </c>
      <c r="D13" s="8">
        <v>14353</v>
      </c>
      <c r="E13" s="9">
        <f t="shared" si="1"/>
        <v>4.827669715142933</v>
      </c>
      <c r="F13" s="8">
        <v>11841</v>
      </c>
      <c r="G13" s="9">
        <f t="shared" si="2"/>
        <v>4.415120510678917</v>
      </c>
      <c r="H13" s="8">
        <v>10386</v>
      </c>
      <c r="I13" s="9">
        <f t="shared" si="3"/>
        <v>4.133566823211017</v>
      </c>
      <c r="J13" s="8">
        <f t="shared" si="4"/>
        <v>-1455</v>
      </c>
      <c r="K13" s="9">
        <f t="shared" si="5"/>
        <v>-12.287813529262731</v>
      </c>
    </row>
    <row r="14" spans="1:11" ht="15" customHeight="1">
      <c r="A14" s="7" t="s">
        <v>7</v>
      </c>
      <c r="B14" s="8">
        <v>13607</v>
      </c>
      <c r="C14" s="9">
        <f t="shared" si="0"/>
        <v>4.896383218363506</v>
      </c>
      <c r="D14" s="8">
        <v>17510</v>
      </c>
      <c r="E14" s="9">
        <f t="shared" si="1"/>
        <v>5.889535059719415</v>
      </c>
      <c r="F14" s="8">
        <v>10240</v>
      </c>
      <c r="G14" s="9">
        <f t="shared" si="2"/>
        <v>3.8181601240902037</v>
      </c>
      <c r="H14" s="8">
        <v>7161</v>
      </c>
      <c r="I14" s="9">
        <f t="shared" si="3"/>
        <v>2.850035819469872</v>
      </c>
      <c r="J14" s="8">
        <f t="shared" si="4"/>
        <v>-3079</v>
      </c>
      <c r="K14" s="9">
        <f t="shared" si="5"/>
        <v>-30.068359374999996</v>
      </c>
    </row>
    <row r="15" spans="1:11" ht="15" customHeight="1">
      <c r="A15" s="7" t="s">
        <v>8</v>
      </c>
      <c r="B15" s="8">
        <v>4474</v>
      </c>
      <c r="C15" s="9">
        <f t="shared" si="0"/>
        <v>1.6099374233084682</v>
      </c>
      <c r="D15" s="8">
        <v>5220</v>
      </c>
      <c r="E15" s="9">
        <f t="shared" si="1"/>
        <v>1.755760880167638</v>
      </c>
      <c r="F15" s="8">
        <v>5898</v>
      </c>
      <c r="G15" s="9">
        <f t="shared" si="2"/>
        <v>2.199170743348049</v>
      </c>
      <c r="H15" s="8">
        <v>5759</v>
      </c>
      <c r="I15" s="9">
        <f t="shared" si="3"/>
        <v>2.29204807768845</v>
      </c>
      <c r="J15" s="8">
        <f t="shared" si="4"/>
        <v>-139</v>
      </c>
      <c r="K15" s="9">
        <f t="shared" si="5"/>
        <v>-2.3567310952865377</v>
      </c>
    </row>
    <row r="16" spans="1:11" ht="15" customHeight="1">
      <c r="A16" s="7" t="s">
        <v>9</v>
      </c>
      <c r="B16" s="8">
        <v>15098</v>
      </c>
      <c r="C16" s="9">
        <f t="shared" si="0"/>
        <v>5.432909078478152</v>
      </c>
      <c r="D16" s="8">
        <v>20132</v>
      </c>
      <c r="E16" s="9">
        <f t="shared" si="1"/>
        <v>6.771451731711665</v>
      </c>
      <c r="F16" s="8">
        <v>16496</v>
      </c>
      <c r="G16" s="9">
        <f t="shared" si="2"/>
        <v>6.150817324901563</v>
      </c>
      <c r="H16" s="8">
        <v>5719</v>
      </c>
      <c r="I16" s="9">
        <f t="shared" si="3"/>
        <v>2.2761283133009633</v>
      </c>
      <c r="J16" s="8">
        <f t="shared" si="4"/>
        <v>-10777</v>
      </c>
      <c r="K16" s="9">
        <f t="shared" si="5"/>
        <v>-65.33098933074685</v>
      </c>
    </row>
    <row r="17" spans="1:11" ht="15" customHeight="1">
      <c r="A17" s="7" t="s">
        <v>10</v>
      </c>
      <c r="B17" s="8">
        <v>5160</v>
      </c>
      <c r="C17" s="9">
        <f t="shared" si="0"/>
        <v>1.8567896969762396</v>
      </c>
      <c r="D17" s="8">
        <v>5835</v>
      </c>
      <c r="E17" s="9">
        <f t="shared" si="1"/>
        <v>1.962617765474745</v>
      </c>
      <c r="F17" s="8">
        <v>4344</v>
      </c>
      <c r="G17" s="9">
        <f t="shared" si="2"/>
        <v>1.6197351151413912</v>
      </c>
      <c r="H17" s="8">
        <v>3699</v>
      </c>
      <c r="I17" s="9">
        <f t="shared" si="3"/>
        <v>1.4721802117328664</v>
      </c>
      <c r="J17" s="8">
        <f t="shared" si="4"/>
        <v>-645</v>
      </c>
      <c r="K17" s="9">
        <f t="shared" si="5"/>
        <v>-14.848066298342541</v>
      </c>
    </row>
    <row r="18" spans="1:11" ht="15" customHeight="1">
      <c r="A18" s="7" t="s">
        <v>11</v>
      </c>
      <c r="B18" s="8">
        <v>9346</v>
      </c>
      <c r="C18" s="9">
        <f t="shared" si="0"/>
        <v>3.3630923464999873</v>
      </c>
      <c r="D18" s="8">
        <v>2927</v>
      </c>
      <c r="E18" s="9">
        <f t="shared" si="1"/>
        <v>0.9845042329982139</v>
      </c>
      <c r="F18" s="8">
        <v>793</v>
      </c>
      <c r="G18" s="9">
        <f t="shared" si="2"/>
        <v>0.29568368929721994</v>
      </c>
      <c r="H18" s="8">
        <v>3053</v>
      </c>
      <c r="I18" s="9">
        <f t="shared" si="3"/>
        <v>1.2150760168749501</v>
      </c>
      <c r="J18" s="8">
        <f t="shared" si="4"/>
        <v>2260</v>
      </c>
      <c r="K18" s="9">
        <f t="shared" si="5"/>
        <v>284.9936948297604</v>
      </c>
    </row>
    <row r="19" spans="1:11" ht="15" customHeight="1">
      <c r="A19" s="7" t="s">
        <v>12</v>
      </c>
      <c r="B19" s="8">
        <v>959</v>
      </c>
      <c r="C19" s="9">
        <f t="shared" si="0"/>
        <v>0.34508940298453755</v>
      </c>
      <c r="D19" s="8">
        <v>1108</v>
      </c>
      <c r="E19" s="9">
        <f t="shared" si="1"/>
        <v>0.37267874621182817</v>
      </c>
      <c r="F19" s="8">
        <v>1380</v>
      </c>
      <c r="G19" s="9">
        <f t="shared" si="2"/>
        <v>0.5145567354730939</v>
      </c>
      <c r="H19" s="8">
        <v>2741</v>
      </c>
      <c r="I19" s="9">
        <f t="shared" si="3"/>
        <v>1.090901854652551</v>
      </c>
      <c r="J19" s="8">
        <f t="shared" si="4"/>
        <v>1361</v>
      </c>
      <c r="K19" s="9">
        <f t="shared" si="5"/>
        <v>98.62318840579711</v>
      </c>
    </row>
    <row r="20" spans="1:11" ht="15" customHeight="1">
      <c r="A20" s="7" t="s">
        <v>13</v>
      </c>
      <c r="B20" s="8">
        <v>4123</v>
      </c>
      <c r="C20" s="9">
        <f t="shared" si="0"/>
        <v>1.4836325427583401</v>
      </c>
      <c r="D20" s="8">
        <v>6283</v>
      </c>
      <c r="E20" s="9">
        <f t="shared" si="1"/>
        <v>2.1133037567228485</v>
      </c>
      <c r="F20" s="8">
        <v>3797</v>
      </c>
      <c r="G20" s="9">
        <f t="shared" si="2"/>
        <v>1.4157767569502446</v>
      </c>
      <c r="H20" s="8">
        <v>2710</v>
      </c>
      <c r="I20" s="9">
        <f t="shared" si="3"/>
        <v>1.0785640372522487</v>
      </c>
      <c r="J20" s="8">
        <f t="shared" si="4"/>
        <v>-1087</v>
      </c>
      <c r="K20" s="9">
        <f t="shared" si="5"/>
        <v>-28.627864103239396</v>
      </c>
    </row>
    <row r="21" spans="1:11" ht="15" customHeight="1">
      <c r="A21" s="7" t="s">
        <v>14</v>
      </c>
      <c r="B21" s="8">
        <v>812</v>
      </c>
      <c r="C21" s="9">
        <f t="shared" si="0"/>
        <v>0.29219248719858654</v>
      </c>
      <c r="D21" s="8">
        <v>1425</v>
      </c>
      <c r="E21" s="9">
        <f t="shared" si="1"/>
        <v>0.479302539126223</v>
      </c>
      <c r="F21" s="8">
        <v>1187</v>
      </c>
      <c r="G21" s="9">
        <f t="shared" si="2"/>
        <v>0.4425933659467844</v>
      </c>
      <c r="H21" s="8">
        <v>2683</v>
      </c>
      <c r="I21" s="9">
        <f t="shared" si="3"/>
        <v>1.067818196290695</v>
      </c>
      <c r="J21" s="8">
        <f t="shared" si="4"/>
        <v>1496</v>
      </c>
      <c r="K21" s="9">
        <f t="shared" si="5"/>
        <v>126.03201347935973</v>
      </c>
    </row>
    <row r="22" spans="1:11" ht="15" customHeight="1">
      <c r="A22" s="7" t="s">
        <v>15</v>
      </c>
      <c r="B22" s="8">
        <v>1893</v>
      </c>
      <c r="C22" s="9">
        <f t="shared" si="0"/>
        <v>0.6811827318558181</v>
      </c>
      <c r="D22" s="8">
        <v>1688</v>
      </c>
      <c r="E22" s="9">
        <f t="shared" si="1"/>
        <v>0.5677632884526769</v>
      </c>
      <c r="F22" s="8">
        <v>2499</v>
      </c>
      <c r="G22" s="9">
        <f t="shared" si="2"/>
        <v>0.9317951318458417</v>
      </c>
      <c r="H22" s="8">
        <v>2454</v>
      </c>
      <c r="I22" s="9">
        <f t="shared" si="3"/>
        <v>0.9766775451723315</v>
      </c>
      <c r="J22" s="8">
        <f t="shared" si="4"/>
        <v>-45</v>
      </c>
      <c r="K22" s="9">
        <f t="shared" si="5"/>
        <v>-1.800720288115246</v>
      </c>
    </row>
    <row r="23" spans="1:11" ht="15" customHeight="1">
      <c r="A23" s="7" t="s">
        <v>16</v>
      </c>
      <c r="B23" s="8">
        <v>494</v>
      </c>
      <c r="C23" s="9">
        <f t="shared" si="0"/>
        <v>0.17776242447795781</v>
      </c>
      <c r="D23" s="8">
        <v>409</v>
      </c>
      <c r="E23" s="9">
        <f t="shared" si="1"/>
        <v>0.1375682375457019</v>
      </c>
      <c r="F23" s="8">
        <v>363</v>
      </c>
      <c r="G23" s="9">
        <f t="shared" si="2"/>
        <v>0.13535079346140078</v>
      </c>
      <c r="H23" s="8">
        <v>1941</v>
      </c>
      <c r="I23" s="9">
        <f t="shared" si="3"/>
        <v>0.7725065669028098</v>
      </c>
      <c r="J23" s="8">
        <f t="shared" si="4"/>
        <v>1578</v>
      </c>
      <c r="K23" s="9">
        <f t="shared" si="5"/>
        <v>434.71074380165294</v>
      </c>
    </row>
    <row r="24" spans="1:11" ht="15" customHeight="1">
      <c r="A24" s="7" t="s">
        <v>17</v>
      </c>
      <c r="B24" s="8">
        <v>1590</v>
      </c>
      <c r="C24" s="9">
        <f t="shared" si="0"/>
        <v>0.5721503136031436</v>
      </c>
      <c r="D24" s="8">
        <v>2560</v>
      </c>
      <c r="E24" s="9">
        <f t="shared" si="1"/>
        <v>0.8610628071320218</v>
      </c>
      <c r="F24" s="8">
        <v>2347</v>
      </c>
      <c r="G24" s="9">
        <f t="shared" si="2"/>
        <v>0.8751193175038777</v>
      </c>
      <c r="H24" s="8">
        <v>1425</v>
      </c>
      <c r="I24" s="9">
        <f t="shared" si="3"/>
        <v>0.5671416063042267</v>
      </c>
      <c r="J24" s="8">
        <f t="shared" si="4"/>
        <v>-922</v>
      </c>
      <c r="K24" s="9">
        <f t="shared" si="5"/>
        <v>-39.28419258628036</v>
      </c>
    </row>
    <row r="25" spans="1:11" ht="15" customHeight="1">
      <c r="A25" s="7" t="s">
        <v>18</v>
      </c>
      <c r="B25" s="8">
        <v>1296</v>
      </c>
      <c r="C25" s="9">
        <f t="shared" si="0"/>
        <v>0.4663564820312415</v>
      </c>
      <c r="D25" s="8">
        <v>1371</v>
      </c>
      <c r="E25" s="9">
        <f t="shared" si="1"/>
        <v>0.46113949553828204</v>
      </c>
      <c r="F25" s="8">
        <v>1163</v>
      </c>
      <c r="G25" s="9">
        <f t="shared" si="2"/>
        <v>0.433644553155948</v>
      </c>
      <c r="H25" s="8">
        <v>1197</v>
      </c>
      <c r="I25" s="9">
        <f t="shared" si="3"/>
        <v>0.47639894929555043</v>
      </c>
      <c r="J25" s="8">
        <f t="shared" si="4"/>
        <v>34</v>
      </c>
      <c r="K25" s="9">
        <f t="shared" si="5"/>
        <v>2.9234737747205504</v>
      </c>
    </row>
    <row r="26" spans="1:11" ht="15" customHeight="1">
      <c r="A26" s="7" t="s">
        <v>19</v>
      </c>
      <c r="B26" s="8">
        <v>629</v>
      </c>
      <c r="C26" s="9">
        <f t="shared" si="0"/>
        <v>0.22634122468954548</v>
      </c>
      <c r="D26" s="8">
        <v>706</v>
      </c>
      <c r="E26" s="9">
        <f t="shared" si="1"/>
        <v>0.2374649772793779</v>
      </c>
      <c r="F26" s="8">
        <v>991</v>
      </c>
      <c r="G26" s="9">
        <f t="shared" si="2"/>
        <v>0.3695113948216203</v>
      </c>
      <c r="H26" s="8">
        <v>800</v>
      </c>
      <c r="I26" s="9">
        <f t="shared" si="3"/>
        <v>0.3183952877497413</v>
      </c>
      <c r="J26" s="8">
        <f t="shared" si="4"/>
        <v>-191</v>
      </c>
      <c r="K26" s="9">
        <f t="shared" si="5"/>
        <v>-19.27346115035318</v>
      </c>
    </row>
    <row r="27" spans="1:11" ht="15" customHeight="1">
      <c r="A27" s="7" t="s">
        <v>20</v>
      </c>
      <c r="B27" s="8">
        <v>785</v>
      </c>
      <c r="C27" s="9">
        <f t="shared" si="0"/>
        <v>0.282476727156269</v>
      </c>
      <c r="D27" s="8">
        <v>713</v>
      </c>
      <c r="E27" s="9">
        <f t="shared" si="1"/>
        <v>0.23981944589262952</v>
      </c>
      <c r="F27" s="8">
        <v>591</v>
      </c>
      <c r="G27" s="9">
        <f t="shared" si="2"/>
        <v>0.22036451497434673</v>
      </c>
      <c r="H27" s="8">
        <v>765</v>
      </c>
      <c r="I27" s="9">
        <f t="shared" si="3"/>
        <v>0.3044654939106901</v>
      </c>
      <c r="J27" s="8">
        <f t="shared" si="4"/>
        <v>174</v>
      </c>
      <c r="K27" s="9">
        <f t="shared" si="5"/>
        <v>29.441624365482234</v>
      </c>
    </row>
    <row r="28" spans="1:11" ht="15" customHeight="1">
      <c r="A28" s="7" t="s">
        <v>21</v>
      </c>
      <c r="B28" s="8">
        <v>710</v>
      </c>
      <c r="C28" s="9">
        <f t="shared" si="0"/>
        <v>0.2554885048164981</v>
      </c>
      <c r="D28" s="8">
        <v>657</v>
      </c>
      <c r="E28" s="9">
        <f t="shared" si="1"/>
        <v>0.22098369698661655</v>
      </c>
      <c r="F28" s="8">
        <v>1231</v>
      </c>
      <c r="G28" s="9">
        <f t="shared" si="2"/>
        <v>0.4589995227299845</v>
      </c>
      <c r="H28" s="8">
        <v>682</v>
      </c>
      <c r="I28" s="9">
        <f t="shared" si="3"/>
        <v>0.2714319828066545</v>
      </c>
      <c r="J28" s="8">
        <f t="shared" si="4"/>
        <v>-549</v>
      </c>
      <c r="K28" s="9">
        <f t="shared" si="5"/>
        <v>-44.59788789601949</v>
      </c>
    </row>
    <row r="29" spans="1:11" ht="15" customHeight="1">
      <c r="A29" s="7" t="s">
        <v>22</v>
      </c>
      <c r="B29" s="8">
        <v>425</v>
      </c>
      <c r="C29" s="9">
        <f t="shared" si="0"/>
        <v>0.15293325992536858</v>
      </c>
      <c r="D29" s="8">
        <v>1521</v>
      </c>
      <c r="E29" s="9">
        <f t="shared" si="1"/>
        <v>0.5115923943936739</v>
      </c>
      <c r="F29" s="8">
        <v>689</v>
      </c>
      <c r="G29" s="9">
        <f t="shared" si="2"/>
        <v>0.2569055005369288</v>
      </c>
      <c r="H29" s="8">
        <v>447</v>
      </c>
      <c r="I29" s="9">
        <f t="shared" si="3"/>
        <v>0.17790336703016796</v>
      </c>
      <c r="J29" s="8">
        <f t="shared" si="4"/>
        <v>-242</v>
      </c>
      <c r="K29" s="9">
        <f t="shared" si="5"/>
        <v>-35.12336719883889</v>
      </c>
    </row>
    <row r="30" spans="1:11" ht="15" customHeight="1">
      <c r="A30" s="7" t="s">
        <v>23</v>
      </c>
      <c r="B30" s="8">
        <v>967</v>
      </c>
      <c r="C30" s="9">
        <f t="shared" si="0"/>
        <v>0.3479681467007798</v>
      </c>
      <c r="D30" s="8">
        <v>389</v>
      </c>
      <c r="E30" s="9">
        <f t="shared" si="1"/>
        <v>0.130841184364983</v>
      </c>
      <c r="F30" s="8">
        <v>86</v>
      </c>
      <c r="G30" s="9">
        <f t="shared" si="2"/>
        <v>0.03206657916716382</v>
      </c>
      <c r="H30" s="8">
        <v>392</v>
      </c>
      <c r="I30" s="9">
        <f t="shared" si="3"/>
        <v>0.15601369099737325</v>
      </c>
      <c r="J30" s="8">
        <f t="shared" si="4"/>
        <v>306</v>
      </c>
      <c r="K30" s="9">
        <f t="shared" si="5"/>
        <v>355.8139534883721</v>
      </c>
    </row>
    <row r="31" spans="1:11" ht="15" customHeight="1">
      <c r="A31" s="7" t="s">
        <v>24</v>
      </c>
      <c r="B31" s="8">
        <v>690</v>
      </c>
      <c r="C31" s="9">
        <f t="shared" si="0"/>
        <v>0.2482916455258925</v>
      </c>
      <c r="D31" s="8">
        <v>347</v>
      </c>
      <c r="E31" s="9">
        <f t="shared" si="1"/>
        <v>0.11671437268547327</v>
      </c>
      <c r="F31" s="8">
        <v>297</v>
      </c>
      <c r="G31" s="9">
        <f t="shared" si="2"/>
        <v>0.11074155828660064</v>
      </c>
      <c r="H31" s="8">
        <v>390</v>
      </c>
      <c r="I31" s="9">
        <f t="shared" si="3"/>
        <v>0.1552177027779989</v>
      </c>
      <c r="J31" s="8">
        <f t="shared" si="4"/>
        <v>93</v>
      </c>
      <c r="K31" s="9">
        <f t="shared" si="5"/>
        <v>31.313131313131315</v>
      </c>
    </row>
    <row r="32" spans="1:11" ht="15" customHeight="1">
      <c r="A32" s="7" t="s">
        <v>25</v>
      </c>
      <c r="B32" s="8">
        <v>307</v>
      </c>
      <c r="C32" s="9">
        <f t="shared" si="0"/>
        <v>0.11047179011079565</v>
      </c>
      <c r="D32" s="8">
        <v>470</v>
      </c>
      <c r="E32" s="9">
        <f t="shared" si="1"/>
        <v>0.15808574974689463</v>
      </c>
      <c r="F32" s="8">
        <v>519</v>
      </c>
      <c r="G32" s="9">
        <f t="shared" si="2"/>
        <v>0.19351807660183748</v>
      </c>
      <c r="H32" s="8">
        <v>342</v>
      </c>
      <c r="I32" s="9">
        <f t="shared" si="3"/>
        <v>0.1361139855130144</v>
      </c>
      <c r="J32" s="8">
        <f t="shared" si="4"/>
        <v>-177</v>
      </c>
      <c r="K32" s="9">
        <f t="shared" si="5"/>
        <v>-34.104046242774565</v>
      </c>
    </row>
    <row r="33" spans="1:11" ht="15" customHeight="1">
      <c r="A33" s="7" t="s">
        <v>26</v>
      </c>
      <c r="B33" s="8">
        <v>717</v>
      </c>
      <c r="C33" s="9">
        <f t="shared" si="0"/>
        <v>0.25800740556821006</v>
      </c>
      <c r="D33" s="8">
        <v>610</v>
      </c>
      <c r="E33" s="9">
        <f t="shared" si="1"/>
        <v>0.20517512201192706</v>
      </c>
      <c r="F33" s="8">
        <v>749</v>
      </c>
      <c r="G33" s="9">
        <f t="shared" si="2"/>
        <v>0.2792775325140198</v>
      </c>
      <c r="H33" s="8">
        <v>297</v>
      </c>
      <c r="I33" s="9">
        <f t="shared" si="3"/>
        <v>0.11820425057709147</v>
      </c>
      <c r="J33" s="8">
        <f t="shared" si="4"/>
        <v>-452</v>
      </c>
      <c r="K33" s="9">
        <f t="shared" si="5"/>
        <v>-60.34712950600801</v>
      </c>
    </row>
    <row r="34" spans="1:11" ht="15" customHeight="1">
      <c r="A34" s="7" t="s">
        <v>27</v>
      </c>
      <c r="B34" s="8">
        <v>328</v>
      </c>
      <c r="C34" s="9">
        <f t="shared" si="0"/>
        <v>0.1180284923659315</v>
      </c>
      <c r="D34" s="8">
        <v>469</v>
      </c>
      <c r="E34" s="9">
        <f t="shared" si="1"/>
        <v>0.15774939708785868</v>
      </c>
      <c r="F34" s="8">
        <v>295</v>
      </c>
      <c r="G34" s="9">
        <f t="shared" si="2"/>
        <v>0.10999582388736427</v>
      </c>
      <c r="H34" s="8">
        <v>294</v>
      </c>
      <c r="I34" s="9">
        <f t="shared" si="3"/>
        <v>0.11701026824802994</v>
      </c>
      <c r="J34" s="8">
        <f t="shared" si="4"/>
        <v>-1</v>
      </c>
      <c r="K34" s="9">
        <f t="shared" si="5"/>
        <v>-0.3389830508474576</v>
      </c>
    </row>
    <row r="35" spans="1:11" ht="15" customHeight="1">
      <c r="A35" s="7" t="s">
        <v>28</v>
      </c>
      <c r="B35" s="8">
        <v>320</v>
      </c>
      <c r="C35" s="9">
        <f t="shared" si="0"/>
        <v>0.11514974864968927</v>
      </c>
      <c r="D35" s="8">
        <v>293</v>
      </c>
      <c r="E35" s="9">
        <f t="shared" si="1"/>
        <v>0.09855132909753218</v>
      </c>
      <c r="F35" s="8">
        <v>262</v>
      </c>
      <c r="G35" s="9">
        <f t="shared" si="2"/>
        <v>0.09769120629996421</v>
      </c>
      <c r="H35" s="8">
        <v>262</v>
      </c>
      <c r="I35" s="9">
        <f t="shared" si="3"/>
        <v>0.10427445673804028</v>
      </c>
      <c r="J35" s="8">
        <f t="shared" si="4"/>
        <v>0</v>
      </c>
      <c r="K35" s="9">
        <f t="shared" si="5"/>
        <v>0</v>
      </c>
    </row>
    <row r="36" spans="1:11" ht="15" customHeight="1">
      <c r="A36" s="7" t="s">
        <v>29</v>
      </c>
      <c r="B36" s="8">
        <v>60</v>
      </c>
      <c r="C36" s="9">
        <f t="shared" si="0"/>
        <v>0.021590577871816737</v>
      </c>
      <c r="D36" s="8">
        <v>198</v>
      </c>
      <c r="E36" s="9">
        <f t="shared" si="1"/>
        <v>0.06659782648911731</v>
      </c>
      <c r="F36" s="8">
        <v>82</v>
      </c>
      <c r="G36" s="9">
        <f t="shared" si="2"/>
        <v>0.030575110368691087</v>
      </c>
      <c r="H36" s="8">
        <v>261</v>
      </c>
      <c r="I36" s="9">
        <f t="shared" si="3"/>
        <v>0.10387646262835311</v>
      </c>
      <c r="J36" s="8">
        <f t="shared" si="4"/>
        <v>179</v>
      </c>
      <c r="K36" s="9">
        <f t="shared" si="5"/>
        <v>218.2926829268293</v>
      </c>
    </row>
    <row r="37" spans="1:11" ht="15" customHeight="1">
      <c r="A37" s="7" t="s">
        <v>30</v>
      </c>
      <c r="B37" s="8">
        <v>292</v>
      </c>
      <c r="C37" s="9">
        <f t="shared" si="0"/>
        <v>0.10507414564284145</v>
      </c>
      <c r="D37" s="8">
        <v>163</v>
      </c>
      <c r="E37" s="9">
        <f t="shared" si="1"/>
        <v>0.0548254834228592</v>
      </c>
      <c r="F37" s="8">
        <v>139</v>
      </c>
      <c r="G37" s="9">
        <f t="shared" si="2"/>
        <v>0.051828540746927575</v>
      </c>
      <c r="H37" s="8">
        <v>223</v>
      </c>
      <c r="I37" s="9">
        <f t="shared" si="3"/>
        <v>0.08875268646024038</v>
      </c>
      <c r="J37" s="8">
        <f t="shared" si="4"/>
        <v>84</v>
      </c>
      <c r="K37" s="9">
        <f t="shared" si="5"/>
        <v>60.431654676258994</v>
      </c>
    </row>
    <row r="38" spans="1:11" ht="15" customHeight="1">
      <c r="A38" s="7" t="s">
        <v>31</v>
      </c>
      <c r="B38" s="8">
        <v>37</v>
      </c>
      <c r="C38" s="9">
        <f t="shared" si="0"/>
        <v>0.013314189687620322</v>
      </c>
      <c r="D38" s="8">
        <v>50</v>
      </c>
      <c r="E38" s="9">
        <f t="shared" si="1"/>
        <v>0.016817632951797303</v>
      </c>
      <c r="F38" s="8">
        <v>30</v>
      </c>
      <c r="G38" s="9">
        <f t="shared" si="2"/>
        <v>0.011186015988545519</v>
      </c>
      <c r="H38" s="8">
        <v>218</v>
      </c>
      <c r="I38" s="9">
        <f t="shared" si="3"/>
        <v>0.08676271591180451</v>
      </c>
      <c r="J38" s="8">
        <f t="shared" si="4"/>
        <v>188</v>
      </c>
      <c r="K38" s="9">
        <f t="shared" si="5"/>
        <v>626.6666666666666</v>
      </c>
    </row>
    <row r="39" spans="1:11" ht="15" customHeight="1">
      <c r="A39" s="7" t="s">
        <v>32</v>
      </c>
      <c r="B39" s="8">
        <v>172</v>
      </c>
      <c r="C39" s="9">
        <f t="shared" si="0"/>
        <v>0.06189298989920798</v>
      </c>
      <c r="D39" s="8">
        <v>222</v>
      </c>
      <c r="E39" s="9">
        <f t="shared" si="1"/>
        <v>0.07467029030598002</v>
      </c>
      <c r="F39" s="8">
        <v>201</v>
      </c>
      <c r="G39" s="9">
        <f t="shared" si="2"/>
        <v>0.07494630712325498</v>
      </c>
      <c r="H39" s="8">
        <v>169</v>
      </c>
      <c r="I39" s="9">
        <f t="shared" si="3"/>
        <v>0.06726100453713285</v>
      </c>
      <c r="J39" s="8">
        <f t="shared" si="4"/>
        <v>-32</v>
      </c>
      <c r="K39" s="9">
        <f t="shared" si="5"/>
        <v>-15.92039800995025</v>
      </c>
    </row>
    <row r="40" spans="1:11" ht="15" customHeight="1">
      <c r="A40" s="7" t="s">
        <v>33</v>
      </c>
      <c r="B40" s="8">
        <v>160</v>
      </c>
      <c r="C40" s="9">
        <f t="shared" si="0"/>
        <v>0.057574874324844635</v>
      </c>
      <c r="D40" s="8">
        <v>210</v>
      </c>
      <c r="E40" s="9">
        <f t="shared" si="1"/>
        <v>0.07063405839754866</v>
      </c>
      <c r="F40" s="8">
        <v>189</v>
      </c>
      <c r="G40" s="9">
        <f t="shared" si="2"/>
        <v>0.07047190072783677</v>
      </c>
      <c r="H40" s="8">
        <v>166</v>
      </c>
      <c r="I40" s="9">
        <f t="shared" si="3"/>
        <v>0.06606702220807133</v>
      </c>
      <c r="J40" s="8">
        <f t="shared" si="4"/>
        <v>-23</v>
      </c>
      <c r="K40" s="9">
        <f t="shared" si="5"/>
        <v>-12.16931216931217</v>
      </c>
    </row>
    <row r="41" spans="1:11" ht="15" customHeight="1">
      <c r="A41" s="7" t="s">
        <v>34</v>
      </c>
      <c r="B41" s="8">
        <v>198</v>
      </c>
      <c r="C41" s="9">
        <f t="shared" si="0"/>
        <v>0.07124890697699524</v>
      </c>
      <c r="D41" s="8">
        <v>311</v>
      </c>
      <c r="E41" s="9">
        <f t="shared" si="1"/>
        <v>0.10460567696017921</v>
      </c>
      <c r="F41" s="8">
        <v>202</v>
      </c>
      <c r="G41" s="9">
        <f t="shared" si="2"/>
        <v>0.07531917432287316</v>
      </c>
      <c r="H41" s="8">
        <v>161</v>
      </c>
      <c r="I41" s="9">
        <f t="shared" si="3"/>
        <v>0.06407705165963544</v>
      </c>
      <c r="J41" s="8">
        <f t="shared" si="4"/>
        <v>-41</v>
      </c>
      <c r="K41" s="9">
        <f t="shared" si="5"/>
        <v>-20.2970297029703</v>
      </c>
    </row>
    <row r="42" spans="1:11" ht="15" customHeight="1">
      <c r="A42" s="7" t="s">
        <v>35</v>
      </c>
      <c r="B42" s="8">
        <v>145</v>
      </c>
      <c r="C42" s="9">
        <f t="shared" si="0"/>
        <v>0.05217722985689045</v>
      </c>
      <c r="D42" s="8">
        <v>707</v>
      </c>
      <c r="E42" s="9">
        <f t="shared" si="1"/>
        <v>0.23780132993841382</v>
      </c>
      <c r="F42" s="8">
        <v>154</v>
      </c>
      <c r="G42" s="9">
        <f t="shared" si="2"/>
        <v>0.05742154874120033</v>
      </c>
      <c r="H42" s="8">
        <v>155</v>
      </c>
      <c r="I42" s="9">
        <f t="shared" si="3"/>
        <v>0.06168908700151238</v>
      </c>
      <c r="J42" s="8">
        <f t="shared" si="4"/>
        <v>1</v>
      </c>
      <c r="K42" s="9">
        <f t="shared" si="5"/>
        <v>0.6493506493506493</v>
      </c>
    </row>
    <row r="43" spans="1:11" ht="15" customHeight="1">
      <c r="A43" s="7" t="s">
        <v>36</v>
      </c>
      <c r="B43" s="8">
        <v>187</v>
      </c>
      <c r="C43" s="9">
        <f t="shared" si="0"/>
        <v>0.06729063436716216</v>
      </c>
      <c r="D43" s="8">
        <v>227</v>
      </c>
      <c r="E43" s="9">
        <f t="shared" si="1"/>
        <v>0.07635205360115975</v>
      </c>
      <c r="F43" s="8">
        <v>168</v>
      </c>
      <c r="G43" s="9">
        <f t="shared" si="2"/>
        <v>0.06264168953585492</v>
      </c>
      <c r="H43" s="8">
        <v>130</v>
      </c>
      <c r="I43" s="9">
        <f t="shared" si="3"/>
        <v>0.05173923425933297</v>
      </c>
      <c r="J43" s="8">
        <f t="shared" si="4"/>
        <v>-38</v>
      </c>
      <c r="K43" s="9">
        <f t="shared" si="5"/>
        <v>-22.61904761904762</v>
      </c>
    </row>
    <row r="44" spans="1:11" ht="15" customHeight="1">
      <c r="A44" s="7" t="s">
        <v>37</v>
      </c>
      <c r="B44" s="8">
        <v>57</v>
      </c>
      <c r="C44" s="9">
        <f t="shared" si="0"/>
        <v>0.0205110489782259</v>
      </c>
      <c r="D44" s="8">
        <v>74</v>
      </c>
      <c r="E44" s="9">
        <f t="shared" si="1"/>
        <v>0.024890096768660004</v>
      </c>
      <c r="F44" s="8">
        <v>77</v>
      </c>
      <c r="G44" s="9">
        <f t="shared" si="2"/>
        <v>0.028710774370600167</v>
      </c>
      <c r="H44" s="8">
        <v>70</v>
      </c>
      <c r="I44" s="9">
        <f t="shared" si="3"/>
        <v>0.027859587678102364</v>
      </c>
      <c r="J44" s="8">
        <f t="shared" si="4"/>
        <v>-7</v>
      </c>
      <c r="K44" s="9">
        <f t="shared" si="5"/>
        <v>-9.090909090909092</v>
      </c>
    </row>
    <row r="45" spans="1:11" ht="15" customHeight="1">
      <c r="A45" s="7" t="s">
        <v>38</v>
      </c>
      <c r="B45" s="8">
        <v>25</v>
      </c>
      <c r="C45" s="9">
        <f t="shared" si="0"/>
        <v>0.008996074113256975</v>
      </c>
      <c r="D45" s="8">
        <v>25</v>
      </c>
      <c r="E45" s="9">
        <f t="shared" si="1"/>
        <v>0.008408816475898652</v>
      </c>
      <c r="F45" s="8">
        <v>23</v>
      </c>
      <c r="G45" s="9">
        <f t="shared" si="2"/>
        <v>0.008575945591218232</v>
      </c>
      <c r="H45" s="8">
        <v>31</v>
      </c>
      <c r="I45" s="9">
        <f t="shared" si="3"/>
        <v>0.012337817400302476</v>
      </c>
      <c r="J45" s="8">
        <f t="shared" si="4"/>
        <v>8</v>
      </c>
      <c r="K45" s="9">
        <f t="shared" si="5"/>
        <v>34.78260869565217</v>
      </c>
    </row>
    <row r="46" spans="1:11" ht="15" customHeight="1">
      <c r="A46" s="7" t="s">
        <v>39</v>
      </c>
      <c r="B46" s="8">
        <v>55</v>
      </c>
      <c r="C46" s="9">
        <f t="shared" si="0"/>
        <v>0.019791363049165345</v>
      </c>
      <c r="D46" s="8">
        <v>100</v>
      </c>
      <c r="E46" s="9">
        <f t="shared" si="1"/>
        <v>0.033635265903594606</v>
      </c>
      <c r="F46" s="8">
        <v>224</v>
      </c>
      <c r="G46" s="9">
        <f t="shared" si="2"/>
        <v>0.08352225271447321</v>
      </c>
      <c r="H46" s="8">
        <v>27</v>
      </c>
      <c r="I46" s="9">
        <f t="shared" si="3"/>
        <v>0.01074584096155377</v>
      </c>
      <c r="J46" s="8">
        <f t="shared" si="4"/>
        <v>-197</v>
      </c>
      <c r="K46" s="9">
        <f t="shared" si="5"/>
        <v>-87.94642857142857</v>
      </c>
    </row>
    <row r="47" spans="1:11" s="12" customFormat="1" ht="15.75" customHeight="1">
      <c r="A47" s="5" t="s">
        <v>50</v>
      </c>
      <c r="B47" s="10">
        <v>6975</v>
      </c>
      <c r="C47" s="11">
        <f t="shared" si="0"/>
        <v>2.509904677598696</v>
      </c>
      <c r="D47" s="10">
        <v>6723</v>
      </c>
      <c r="E47" s="11">
        <f t="shared" si="1"/>
        <v>2.261298926698665</v>
      </c>
      <c r="F47" s="10">
        <v>6868</v>
      </c>
      <c r="G47" s="11">
        <f t="shared" si="2"/>
        <v>2.560851926977688</v>
      </c>
      <c r="H47" s="10">
        <v>7957</v>
      </c>
      <c r="I47" s="11">
        <f t="shared" si="3"/>
        <v>3.1668391307808643</v>
      </c>
      <c r="J47" s="10">
        <f t="shared" si="4"/>
        <v>1089</v>
      </c>
      <c r="K47" s="11">
        <f t="shared" si="5"/>
        <v>15.85614443797321</v>
      </c>
    </row>
    <row r="48" spans="1:11" s="12" customFormat="1" ht="15.75" customHeight="1">
      <c r="A48" s="5" t="s">
        <v>51</v>
      </c>
      <c r="B48" s="10">
        <f>SUM(B8:B47)</f>
        <v>277899</v>
      </c>
      <c r="C48" s="11">
        <f t="shared" si="0"/>
        <v>100</v>
      </c>
      <c r="D48" s="10">
        <f>SUM(D8:D47)</f>
        <v>297307</v>
      </c>
      <c r="E48" s="11">
        <f t="shared" si="1"/>
        <v>100</v>
      </c>
      <c r="F48" s="10">
        <f>SUM(F8:F47)</f>
        <v>268192</v>
      </c>
      <c r="G48" s="11">
        <f t="shared" si="2"/>
        <v>100</v>
      </c>
      <c r="H48" s="10">
        <f>SUM(H8:H47)</f>
        <v>251260</v>
      </c>
      <c r="I48" s="11">
        <f t="shared" si="3"/>
        <v>100</v>
      </c>
      <c r="J48" s="10">
        <f t="shared" si="4"/>
        <v>-16932</v>
      </c>
      <c r="K48" s="11">
        <f t="shared" si="5"/>
        <v>-6.31338742393509</v>
      </c>
    </row>
    <row r="49" spans="1:11" s="12" customFormat="1" ht="15.75" customHeight="1">
      <c r="A49" s="6" t="s">
        <v>52</v>
      </c>
      <c r="B49" s="10">
        <v>37901</v>
      </c>
      <c r="C49" s="13">
        <f>B49/B50*100</f>
        <v>12.001583280557316</v>
      </c>
      <c r="D49" s="10">
        <v>34437</v>
      </c>
      <c r="E49" s="13">
        <f>D49/D50*100</f>
        <v>10.380594675412366</v>
      </c>
      <c r="F49" s="10">
        <v>35704</v>
      </c>
      <c r="G49" s="13">
        <f>F49/F50*100</f>
        <v>11.748756153420906</v>
      </c>
      <c r="H49" s="10">
        <v>35072</v>
      </c>
      <c r="I49" s="13">
        <f>H49/H50*100</f>
        <v>12.248718271097886</v>
      </c>
      <c r="J49" s="10">
        <f t="shared" si="4"/>
        <v>-632</v>
      </c>
      <c r="K49" s="11">
        <f t="shared" si="5"/>
        <v>-1.7701097916199866</v>
      </c>
    </row>
    <row r="50" spans="1:11" s="12" customFormat="1" ht="15.75" customHeight="1">
      <c r="A50" s="5" t="s">
        <v>53</v>
      </c>
      <c r="B50" s="10">
        <f>B49+B48</f>
        <v>315800</v>
      </c>
      <c r="C50" s="14"/>
      <c r="D50" s="10">
        <f>D49+D48</f>
        <v>331744</v>
      </c>
      <c r="E50" s="14"/>
      <c r="F50" s="10">
        <f>F49+F48</f>
        <v>303896</v>
      </c>
      <c r="G50" s="14"/>
      <c r="H50" s="10">
        <f>H49+H48</f>
        <v>286332</v>
      </c>
      <c r="I50" s="14"/>
      <c r="J50" s="10">
        <f t="shared" si="4"/>
        <v>-17564</v>
      </c>
      <c r="K50" s="11">
        <f t="shared" si="5"/>
        <v>-5.779608813541475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2013-03-04T06:03:41Z</cp:lastPrinted>
  <dcterms:modified xsi:type="dcterms:W3CDTF">2013-03-04T06:41:50Z</dcterms:modified>
  <cp:category/>
  <cp:version/>
  <cp:contentType/>
  <cp:contentStatus/>
</cp:coreProperties>
</file>