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0-2013 Yılları Nisan Ayı" sheetId="1" r:id="rId1"/>
  </sheets>
  <definedNames>
    <definedName name="aylık">'2010-2013 Yılları Nisan Ayı'!$A$6:$H$45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<sst xmlns="http://schemas.openxmlformats.org/spreadsheetml/2006/main" count="61" uniqueCount="55">
  <si>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</si>
  <si>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ALMANYA</t>
  </si>
  <si>
    <t>RUSYA FEDERASYONU</t>
  </si>
  <si>
    <t>HOLLANDA</t>
  </si>
  <si>
    <t>İNGİLTERE</t>
  </si>
  <si>
    <t>FRANSA</t>
  </si>
  <si>
    <t>BELÇİKA</t>
  </si>
  <si>
    <t>UKRAYNA</t>
  </si>
  <si>
    <t>İSVEÇ</t>
  </si>
  <si>
    <t>FİNLANDİYA</t>
  </si>
  <si>
    <t>DANİMARKA</t>
  </si>
  <si>
    <t>NORVEÇ</t>
  </si>
  <si>
    <t>İSVİÇRE</t>
  </si>
  <si>
    <t>AVUSTURYA</t>
  </si>
  <si>
    <t>POLONYA</t>
  </si>
  <si>
    <t>LİTVANYA</t>
  </si>
  <si>
    <t>İSRAİL</t>
  </si>
  <si>
    <t>BELARUS (BEYAZ RUSYA)</t>
  </si>
  <si>
    <t>ESTONYA</t>
  </si>
  <si>
    <t>KAZAKİSTAN</t>
  </si>
  <si>
    <t>LETONYA</t>
  </si>
  <si>
    <t>İTALYA</t>
  </si>
  <si>
    <t>AMERİKA BİRLEŞİK DEVLETLERİ</t>
  </si>
  <si>
    <t>ÇEK CUMHURİYETİ</t>
  </si>
  <si>
    <t>MACARİSTAN</t>
  </si>
  <si>
    <t>ROMANYA</t>
  </si>
  <si>
    <t>SLOVENYA</t>
  </si>
  <si>
    <t>MOLDOVA</t>
  </si>
  <si>
    <t>İSPANYA</t>
  </si>
  <si>
    <t>SLOVAKYA</t>
  </si>
  <si>
    <t>SIRBİSTAN</t>
  </si>
  <si>
    <t>PORTEKİZ</t>
  </si>
  <si>
    <t>YUNANİSTAN</t>
  </si>
  <si>
    <t>BOSNA - HERSEK</t>
  </si>
  <si>
    <t>LÜBNAN</t>
  </si>
  <si>
    <t>SURİYE</t>
  </si>
  <si>
    <t>AZERBAYCAN</t>
  </si>
  <si>
    <t>İRAN</t>
  </si>
  <si>
    <t>CEZAYİR</t>
  </si>
  <si>
    <t>ERMENİSTAN</t>
  </si>
  <si>
    <t>ZİYARETÇİ SAYISI</t>
  </si>
  <si>
    <t>MİLLİYET  PAYI (%)</t>
  </si>
  <si>
    <t>2010 YILI NİSAN AYI</t>
  </si>
  <si>
    <t>2011 YILI NİSAN AYI</t>
  </si>
  <si>
    <t>2012 YILI NİSAN AYI</t>
  </si>
  <si>
    <t>2013 YILI NİSAN AYI</t>
  </si>
  <si>
    <t>2013 / 2012 YILI KARŞILAŞTIRMASI</t>
  </si>
  <si>
    <t>SAYISAL DEĞİŞİM</t>
  </si>
  <si>
    <t>ORANSAL DEĞİŞİM (%)</t>
  </si>
  <si>
    <t>ANTALYA İL KÜLTÜR VE TURİZM MÜDÜRLÜĞÜ</t>
  </si>
  <si>
    <t xml:space="preserve">2010 - 2013 YILLARINDA İLİMİZE GELEN ZİYARETÇİLERİN SAYISI VE MİLLİYETLERİNE GÖRE DAĞILIMI (NİSAN AYI) </t>
  </si>
  <si>
    <t>DİĞER MİLLİYETLER TOPLAMI</t>
  </si>
  <si>
    <t>YABANCI ZİYARETÇİLER TOPLAMI</t>
  </si>
  <si>
    <t>YERLİ ZİYERETÇİLER</t>
  </si>
  <si>
    <t>G E N E L  T O P L A M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</si>
</sst>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"/>
  </numFmts>
  <fonts count="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.5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6" fillId="0" borderId="0" xfId="0" applyNumberFormat="1" applyFont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left" vertical="center"/>
    </xf>
    <xf numFmtId="164" fontId="46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1" customWidth="1"/>
    <col min="2" max="9" width="14.7109375" style="4" customWidth="1"/>
    <col min="10" max="11" width="15.7109375" style="4" customWidth="1"/>
    <col min="12" max="16384" width="9.140625" style="4" customWidth="1"/>
  </cols>
  <sheetData>
    <row r="1" ht="4.5" customHeight="1"/>
    <row r="2" spans="1:11" ht="25.5" customHeight="1">
      <c r="A2" s="12" t="s">
        <v>49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13" t="s">
        <v>50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ht="4.5" customHeight="1"/>
    <row r="5" spans="1:11" ht="34.5" customHeight="1">
      <c r="A5" s="11" t="s">
        <v>0</v>
      </c>
      <c r="B5" s="16" t="s">
        <v>42</v>
      </c>
      <c r="C5" s="17"/>
      <c r="D5" s="16" t="s">
        <v>43</v>
      </c>
      <c r="E5" s="17"/>
      <c r="F5" s="16" t="s">
        <v>44</v>
      </c>
      <c r="G5" s="17"/>
      <c r="H5" s="16" t="s">
        <v>45</v>
      </c>
      <c r="I5" s="17"/>
      <c r="J5" s="18" t="s">
        <v>46</v>
      </c>
      <c r="K5" s="19"/>
    </row>
    <row r="6" spans="1:11" ht="34.5" customHeight="1">
      <c r="A6" s="11"/>
      <c r="B6" s="2" t="s">
        <v>40</v>
      </c>
      <c r="C6" s="2" t="s">
        <v>41</v>
      </c>
      <c r="D6" s="2" t="s">
        <v>40</v>
      </c>
      <c r="E6" s="2" t="s">
        <v>41</v>
      </c>
      <c r="F6" s="2" t="s">
        <v>40</v>
      </c>
      <c r="G6" s="2" t="s">
        <v>41</v>
      </c>
      <c r="H6" s="2" t="s">
        <v>40</v>
      </c>
      <c r="I6" s="2" t="s">
        <v>41</v>
      </c>
      <c r="J6" s="3" t="s">
        <v>47</v>
      </c>
      <c r="K6" s="3" t="s">
        <v>48</v>
      </c>
    </row>
    <row r="7" spans="1:11" ht="15" customHeight="1">
      <c r="A7" s="7" t="s">
        <v>1</v>
      </c>
      <c r="B7" s="8">
        <v>150479</v>
      </c>
      <c r="C7" s="10">
        <f>B7/B$47*100</f>
        <v>32.64186550976139</v>
      </c>
      <c r="D7" s="8">
        <v>233382</v>
      </c>
      <c r="E7" s="10">
        <f>D7/D$47*100</f>
        <v>31.742590444117713</v>
      </c>
      <c r="F7" s="8">
        <v>204449</v>
      </c>
      <c r="G7" s="10">
        <f>F7/F$47*100</f>
        <v>33.25130924112806</v>
      </c>
      <c r="H7" s="8">
        <v>204397</v>
      </c>
      <c r="I7" s="10">
        <f>H7/H$47*100</f>
        <v>30.646984736258133</v>
      </c>
      <c r="J7" s="9">
        <f>H7-F7</f>
        <v>-52</v>
      </c>
      <c r="K7" s="10">
        <f>J7/F7*100</f>
        <v>-0.025434215868015985</v>
      </c>
    </row>
    <row r="8" spans="1:11" ht="15" customHeight="1">
      <c r="A8" s="7" t="s">
        <v>2</v>
      </c>
      <c r="B8" s="8">
        <v>66395</v>
      </c>
      <c r="C8" s="10">
        <f aca="true" t="shared" si="0" ref="C8:C47">B8/B$47*100</f>
        <v>14.40238611713666</v>
      </c>
      <c r="D8" s="8">
        <v>121055</v>
      </c>
      <c r="E8" s="10">
        <f aca="true" t="shared" si="1" ref="E8:E47">D8/D$47*100</f>
        <v>16.464848558212157</v>
      </c>
      <c r="F8" s="8">
        <v>92414</v>
      </c>
      <c r="G8" s="10">
        <f aca="true" t="shared" si="2" ref="G8:G47">F8/F$47*100</f>
        <v>15.030088150148002</v>
      </c>
      <c r="H8" s="8">
        <v>131259</v>
      </c>
      <c r="I8" s="10">
        <f aca="true" t="shared" si="3" ref="I8:I47">H8/H$47*100</f>
        <v>19.680780879839265</v>
      </c>
      <c r="J8" s="9">
        <f aca="true" t="shared" si="4" ref="J8:J49">H8-F8</f>
        <v>38845</v>
      </c>
      <c r="K8" s="10">
        <f aca="true" t="shared" si="5" ref="K8:K49">J8/F8*100</f>
        <v>42.03367455147489</v>
      </c>
    </row>
    <row r="9" spans="1:11" ht="15" customHeight="1">
      <c r="A9" s="7" t="s">
        <v>3</v>
      </c>
      <c r="B9" s="8">
        <v>36901</v>
      </c>
      <c r="C9" s="10">
        <f t="shared" si="0"/>
        <v>8.004555314533622</v>
      </c>
      <c r="D9" s="8">
        <v>65148</v>
      </c>
      <c r="E9" s="10">
        <f t="shared" si="1"/>
        <v>8.860864515058491</v>
      </c>
      <c r="F9" s="8">
        <v>68701</v>
      </c>
      <c r="G9" s="10">
        <f t="shared" si="2"/>
        <v>11.173437855772047</v>
      </c>
      <c r="H9" s="8">
        <v>72891</v>
      </c>
      <c r="I9" s="10">
        <f t="shared" si="3"/>
        <v>10.929169040693315</v>
      </c>
      <c r="J9" s="9">
        <f t="shared" si="4"/>
        <v>4190</v>
      </c>
      <c r="K9" s="10">
        <f t="shared" si="5"/>
        <v>6.098892301422104</v>
      </c>
    </row>
    <row r="10" spans="1:11" ht="15" customHeight="1">
      <c r="A10" s="7" t="s">
        <v>4</v>
      </c>
      <c r="B10" s="8">
        <v>27099</v>
      </c>
      <c r="C10" s="10">
        <f t="shared" si="0"/>
        <v>5.878308026030369</v>
      </c>
      <c r="D10" s="8">
        <v>39899</v>
      </c>
      <c r="E10" s="10">
        <f t="shared" si="1"/>
        <v>5.426715068556499</v>
      </c>
      <c r="F10" s="8">
        <v>29795</v>
      </c>
      <c r="G10" s="10">
        <f t="shared" si="2"/>
        <v>4.845818560322676</v>
      </c>
      <c r="H10" s="8">
        <v>36466</v>
      </c>
      <c r="I10" s="10">
        <f t="shared" si="3"/>
        <v>5.467658260113353</v>
      </c>
      <c r="J10" s="9">
        <f t="shared" si="4"/>
        <v>6671</v>
      </c>
      <c r="K10" s="10">
        <f t="shared" si="5"/>
        <v>22.389662695083068</v>
      </c>
    </row>
    <row r="11" spans="1:11" ht="15" customHeight="1">
      <c r="A11" s="7" t="s">
        <v>5</v>
      </c>
      <c r="B11" s="8">
        <v>30649</v>
      </c>
      <c r="C11" s="10">
        <f t="shared" si="0"/>
        <v>6.648373101952278</v>
      </c>
      <c r="D11" s="8">
        <v>52850</v>
      </c>
      <c r="E11" s="10">
        <f t="shared" si="1"/>
        <v>7.188197482974785</v>
      </c>
      <c r="F11" s="8">
        <v>34185</v>
      </c>
      <c r="G11" s="10">
        <f t="shared" si="2"/>
        <v>5.559802231402271</v>
      </c>
      <c r="H11" s="8">
        <v>30302</v>
      </c>
      <c r="I11" s="10">
        <f t="shared" si="3"/>
        <v>4.543437190751791</v>
      </c>
      <c r="J11" s="9">
        <f t="shared" si="4"/>
        <v>-3883</v>
      </c>
      <c r="K11" s="10">
        <f t="shared" si="5"/>
        <v>-11.358783091999415</v>
      </c>
    </row>
    <row r="12" spans="1:11" ht="15" customHeight="1">
      <c r="A12" s="7" t="s">
        <v>6</v>
      </c>
      <c r="B12" s="8">
        <v>19630</v>
      </c>
      <c r="C12" s="10">
        <f t="shared" si="0"/>
        <v>4.258134490238612</v>
      </c>
      <c r="D12" s="8">
        <v>27803</v>
      </c>
      <c r="E12" s="10">
        <f t="shared" si="1"/>
        <v>3.7815223201352497</v>
      </c>
      <c r="F12" s="8">
        <v>19371</v>
      </c>
      <c r="G12" s="10">
        <f t="shared" si="2"/>
        <v>3.150473278469896</v>
      </c>
      <c r="H12" s="8">
        <v>23788</v>
      </c>
      <c r="I12" s="10">
        <f t="shared" si="3"/>
        <v>3.566737637568597</v>
      </c>
      <c r="J12" s="9">
        <f t="shared" si="4"/>
        <v>4417</v>
      </c>
      <c r="K12" s="10">
        <f t="shared" si="5"/>
        <v>22.80212689071292</v>
      </c>
    </row>
    <row r="13" spans="1:11" ht="15" customHeight="1">
      <c r="A13" s="7" t="s">
        <v>7</v>
      </c>
      <c r="B13" s="8">
        <v>18462</v>
      </c>
      <c r="C13" s="10">
        <f t="shared" si="0"/>
        <v>4.004772234273319</v>
      </c>
      <c r="D13" s="8">
        <v>20296</v>
      </c>
      <c r="E13" s="10">
        <f t="shared" si="1"/>
        <v>2.760485451550733</v>
      </c>
      <c r="F13" s="8">
        <v>18839</v>
      </c>
      <c r="G13" s="10">
        <f t="shared" si="2"/>
        <v>3.063949516963211</v>
      </c>
      <c r="H13" s="8">
        <v>20701</v>
      </c>
      <c r="I13" s="10">
        <f t="shared" si="3"/>
        <v>3.1038774102617928</v>
      </c>
      <c r="J13" s="9">
        <f t="shared" si="4"/>
        <v>1862</v>
      </c>
      <c r="K13" s="10">
        <f t="shared" si="5"/>
        <v>9.883751791496364</v>
      </c>
    </row>
    <row r="14" spans="1:11" ht="15" customHeight="1">
      <c r="A14" s="7" t="s">
        <v>8</v>
      </c>
      <c r="B14" s="8">
        <v>12087</v>
      </c>
      <c r="C14" s="10">
        <f t="shared" si="0"/>
        <v>2.621908893709328</v>
      </c>
      <c r="D14" s="8">
        <v>23953</v>
      </c>
      <c r="E14" s="10">
        <f t="shared" si="1"/>
        <v>3.2578787948854306</v>
      </c>
      <c r="F14" s="8">
        <v>24305</v>
      </c>
      <c r="G14" s="10">
        <f t="shared" si="2"/>
        <v>3.952932374849559</v>
      </c>
      <c r="H14" s="8">
        <v>20485</v>
      </c>
      <c r="I14" s="10">
        <f t="shared" si="3"/>
        <v>3.071490688817585</v>
      </c>
      <c r="J14" s="9">
        <f t="shared" si="4"/>
        <v>-3820</v>
      </c>
      <c r="K14" s="10">
        <f t="shared" si="5"/>
        <v>-15.716930672701091</v>
      </c>
    </row>
    <row r="15" spans="1:11" ht="15" customHeight="1">
      <c r="A15" s="7" t="s">
        <v>9</v>
      </c>
      <c r="B15" s="8">
        <v>6418</v>
      </c>
      <c r="C15" s="10">
        <f t="shared" si="0"/>
        <v>1.3921908893709327</v>
      </c>
      <c r="D15" s="8">
        <v>15211</v>
      </c>
      <c r="E15" s="10">
        <f t="shared" si="1"/>
        <v>2.068867964305193</v>
      </c>
      <c r="F15" s="8">
        <v>14652</v>
      </c>
      <c r="G15" s="10">
        <f t="shared" si="2"/>
        <v>2.3829814917216927</v>
      </c>
      <c r="H15" s="8">
        <v>15474</v>
      </c>
      <c r="I15" s="10">
        <f t="shared" si="3"/>
        <v>2.3201487390170032</v>
      </c>
      <c r="J15" s="9">
        <f t="shared" si="4"/>
        <v>822</v>
      </c>
      <c r="K15" s="10">
        <f t="shared" si="5"/>
        <v>5.61015561015561</v>
      </c>
    </row>
    <row r="16" spans="1:11" ht="15" customHeight="1">
      <c r="A16" s="7" t="s">
        <v>10</v>
      </c>
      <c r="B16" s="8">
        <v>7853</v>
      </c>
      <c r="C16" s="10">
        <f t="shared" si="0"/>
        <v>1.7034707158351412</v>
      </c>
      <c r="D16" s="8">
        <v>15872</v>
      </c>
      <c r="E16" s="10">
        <f t="shared" si="1"/>
        <v>2.15877143708185</v>
      </c>
      <c r="F16" s="8">
        <v>15867</v>
      </c>
      <c r="G16" s="10">
        <f t="shared" si="2"/>
        <v>2.5805874508018087</v>
      </c>
      <c r="H16" s="8">
        <v>14822</v>
      </c>
      <c r="I16" s="10">
        <f t="shared" si="3"/>
        <v>2.2223888205835607</v>
      </c>
      <c r="J16" s="9">
        <f t="shared" si="4"/>
        <v>-1045</v>
      </c>
      <c r="K16" s="10">
        <f t="shared" si="5"/>
        <v>-6.585996092519064</v>
      </c>
    </row>
    <row r="17" spans="1:11" ht="15" customHeight="1">
      <c r="A17" s="7" t="s">
        <v>11</v>
      </c>
      <c r="B17" s="8">
        <v>6757</v>
      </c>
      <c r="C17" s="10">
        <f t="shared" si="0"/>
        <v>1.4657266811279828</v>
      </c>
      <c r="D17" s="8">
        <v>17166</v>
      </c>
      <c r="E17" s="10">
        <f t="shared" si="1"/>
        <v>2.334770066087893</v>
      </c>
      <c r="F17" s="8">
        <v>16154</v>
      </c>
      <c r="G17" s="10">
        <f t="shared" si="2"/>
        <v>2.6272647431935727</v>
      </c>
      <c r="H17" s="8">
        <v>14617</v>
      </c>
      <c r="I17" s="10">
        <f t="shared" si="3"/>
        <v>2.191651422916604</v>
      </c>
      <c r="J17" s="9">
        <f t="shared" si="4"/>
        <v>-1537</v>
      </c>
      <c r="K17" s="10">
        <f t="shared" si="5"/>
        <v>-9.514671288844868</v>
      </c>
    </row>
    <row r="18" spans="1:11" ht="15" customHeight="1">
      <c r="A18" s="7" t="s">
        <v>12</v>
      </c>
      <c r="B18" s="8">
        <v>8258</v>
      </c>
      <c r="C18" s="10">
        <f t="shared" si="0"/>
        <v>1.7913232104121477</v>
      </c>
      <c r="D18" s="8">
        <v>12585</v>
      </c>
      <c r="E18" s="10">
        <f t="shared" si="1"/>
        <v>1.7117022766932388</v>
      </c>
      <c r="F18" s="8">
        <v>13684</v>
      </c>
      <c r="G18" s="10">
        <f t="shared" si="2"/>
        <v>2.2255472790553945</v>
      </c>
      <c r="H18" s="8">
        <v>12835</v>
      </c>
      <c r="I18" s="10">
        <f t="shared" si="3"/>
        <v>1.9244609710018894</v>
      </c>
      <c r="J18" s="9">
        <f t="shared" si="4"/>
        <v>-849</v>
      </c>
      <c r="K18" s="10">
        <f t="shared" si="5"/>
        <v>-6.204326220403391</v>
      </c>
    </row>
    <row r="19" spans="1:11" ht="15" customHeight="1">
      <c r="A19" s="7" t="s">
        <v>13</v>
      </c>
      <c r="B19" s="8">
        <v>10786</v>
      </c>
      <c r="C19" s="10">
        <f t="shared" si="0"/>
        <v>2.339696312364425</v>
      </c>
      <c r="D19" s="8">
        <v>20861</v>
      </c>
      <c r="E19" s="10">
        <f t="shared" si="1"/>
        <v>2.8373318390224593</v>
      </c>
      <c r="F19" s="8">
        <v>10592</v>
      </c>
      <c r="G19" s="10">
        <f t="shared" si="2"/>
        <v>1.7226685749601536</v>
      </c>
      <c r="H19" s="8">
        <v>10681</v>
      </c>
      <c r="I19" s="10">
        <f t="shared" si="3"/>
        <v>1.6014933877110387</v>
      </c>
      <c r="J19" s="9">
        <f t="shared" si="4"/>
        <v>89</v>
      </c>
      <c r="K19" s="10">
        <f t="shared" si="5"/>
        <v>0.8402567975830815</v>
      </c>
    </row>
    <row r="20" spans="1:11" ht="15" customHeight="1">
      <c r="A20" s="7" t="s">
        <v>14</v>
      </c>
      <c r="B20" s="8">
        <v>7242</v>
      </c>
      <c r="C20" s="10">
        <f t="shared" si="0"/>
        <v>1.5709327548806944</v>
      </c>
      <c r="D20" s="8">
        <v>12569</v>
      </c>
      <c r="E20" s="10">
        <f t="shared" si="1"/>
        <v>1.7095260958090837</v>
      </c>
      <c r="F20" s="8">
        <v>11323</v>
      </c>
      <c r="G20" s="10">
        <f t="shared" si="2"/>
        <v>1.8415574277071203</v>
      </c>
      <c r="H20" s="8">
        <v>8300</v>
      </c>
      <c r="I20" s="10">
        <f t="shared" si="3"/>
        <v>1.2444897591987285</v>
      </c>
      <c r="J20" s="9">
        <f t="shared" si="4"/>
        <v>-3023</v>
      </c>
      <c r="K20" s="10">
        <f t="shared" si="5"/>
        <v>-26.697871588801554</v>
      </c>
    </row>
    <row r="21" spans="1:11" ht="15" customHeight="1">
      <c r="A21" s="7" t="s">
        <v>15</v>
      </c>
      <c r="B21" s="8">
        <v>3917</v>
      </c>
      <c r="C21" s="10">
        <f t="shared" si="0"/>
        <v>0.8496746203904556</v>
      </c>
      <c r="D21" s="8">
        <v>4876</v>
      </c>
      <c r="E21" s="10">
        <f t="shared" si="1"/>
        <v>0.663191124446264</v>
      </c>
      <c r="F21" s="8">
        <v>4014</v>
      </c>
      <c r="G21" s="10">
        <f t="shared" si="2"/>
        <v>0.652831538886901</v>
      </c>
      <c r="H21" s="8">
        <v>5173</v>
      </c>
      <c r="I21" s="10">
        <f t="shared" si="3"/>
        <v>0.7756319908837376</v>
      </c>
      <c r="J21" s="9">
        <f t="shared" si="4"/>
        <v>1159</v>
      </c>
      <c r="K21" s="10">
        <f t="shared" si="5"/>
        <v>28.87394120577977</v>
      </c>
    </row>
    <row r="22" spans="1:11" ht="15" customHeight="1">
      <c r="A22" s="7" t="s">
        <v>16</v>
      </c>
      <c r="B22" s="8">
        <v>17304</v>
      </c>
      <c r="C22" s="10">
        <f t="shared" si="0"/>
        <v>3.7535791757049894</v>
      </c>
      <c r="D22" s="8">
        <v>5540</v>
      </c>
      <c r="E22" s="10">
        <f t="shared" si="1"/>
        <v>0.7535026311387002</v>
      </c>
      <c r="F22" s="8">
        <v>4189</v>
      </c>
      <c r="G22" s="10">
        <f t="shared" si="2"/>
        <v>0.6812933025404158</v>
      </c>
      <c r="H22" s="8">
        <v>4260</v>
      </c>
      <c r="I22" s="10">
        <f t="shared" si="3"/>
        <v>0.6387381173718776</v>
      </c>
      <c r="J22" s="9">
        <f t="shared" si="4"/>
        <v>71</v>
      </c>
      <c r="K22" s="10">
        <f t="shared" si="5"/>
        <v>1.694915254237288</v>
      </c>
    </row>
    <row r="23" spans="1:11" ht="15" customHeight="1">
      <c r="A23" s="7" t="s">
        <v>17</v>
      </c>
      <c r="B23" s="8">
        <v>3225</v>
      </c>
      <c r="C23" s="10">
        <f t="shared" si="0"/>
        <v>0.6995661605206074</v>
      </c>
      <c r="D23" s="8">
        <v>3768</v>
      </c>
      <c r="E23" s="10">
        <f t="shared" si="1"/>
        <v>0.5124905982185239</v>
      </c>
      <c r="F23" s="8">
        <v>2889</v>
      </c>
      <c r="G23" s="10">
        <f t="shared" si="2"/>
        <v>0.46986305825716423</v>
      </c>
      <c r="H23" s="8">
        <v>3445</v>
      </c>
      <c r="I23" s="10">
        <f t="shared" si="3"/>
        <v>0.5165382193300747</v>
      </c>
      <c r="J23" s="9">
        <f t="shared" si="4"/>
        <v>556</v>
      </c>
      <c r="K23" s="10">
        <f t="shared" si="5"/>
        <v>19.245413637937002</v>
      </c>
    </row>
    <row r="24" spans="1:11" ht="15" customHeight="1">
      <c r="A24" s="7" t="s">
        <v>18</v>
      </c>
      <c r="B24" s="8">
        <v>2589</v>
      </c>
      <c r="C24" s="10">
        <f t="shared" si="0"/>
        <v>0.5616052060737526</v>
      </c>
      <c r="D24" s="8">
        <v>3639</v>
      </c>
      <c r="E24" s="10">
        <f t="shared" si="1"/>
        <v>0.49494513984002353</v>
      </c>
      <c r="F24" s="8">
        <v>2196</v>
      </c>
      <c r="G24" s="10">
        <f t="shared" si="2"/>
        <v>0.3571544741892463</v>
      </c>
      <c r="H24" s="8">
        <v>3208</v>
      </c>
      <c r="I24" s="10">
        <f t="shared" si="3"/>
        <v>0.4810027888565688</v>
      </c>
      <c r="J24" s="9">
        <f t="shared" si="4"/>
        <v>1012</v>
      </c>
      <c r="K24" s="10">
        <f t="shared" si="5"/>
        <v>46.083788706739526</v>
      </c>
    </row>
    <row r="25" spans="1:11" ht="15" customHeight="1">
      <c r="A25" s="7" t="s">
        <v>19</v>
      </c>
      <c r="B25" s="8">
        <v>1433</v>
      </c>
      <c r="C25" s="10">
        <f t="shared" si="0"/>
        <v>0.31084598698481564</v>
      </c>
      <c r="D25" s="8">
        <v>2023</v>
      </c>
      <c r="E25" s="10">
        <f t="shared" si="1"/>
        <v>0.27515087054035936</v>
      </c>
      <c r="F25" s="8">
        <v>1500</v>
      </c>
      <c r="G25" s="10">
        <f t="shared" si="2"/>
        <v>0.24395797417298246</v>
      </c>
      <c r="H25" s="8">
        <v>2549</v>
      </c>
      <c r="I25" s="10">
        <f t="shared" si="3"/>
        <v>0.38219330074669383</v>
      </c>
      <c r="J25" s="9">
        <f t="shared" si="4"/>
        <v>1049</v>
      </c>
      <c r="K25" s="10">
        <f t="shared" si="5"/>
        <v>69.93333333333334</v>
      </c>
    </row>
    <row r="26" spans="1:11" ht="15" customHeight="1">
      <c r="A26" s="7" t="s">
        <v>20</v>
      </c>
      <c r="B26" s="8">
        <v>327</v>
      </c>
      <c r="C26" s="10">
        <f t="shared" si="0"/>
        <v>0.07093275488069414</v>
      </c>
      <c r="D26" s="8">
        <v>1996</v>
      </c>
      <c r="E26" s="10">
        <f t="shared" si="1"/>
        <v>0.2714785652983476</v>
      </c>
      <c r="F26" s="8">
        <v>1733</v>
      </c>
      <c r="G26" s="10">
        <f t="shared" si="2"/>
        <v>0.2818527794945191</v>
      </c>
      <c r="H26" s="8">
        <v>2535</v>
      </c>
      <c r="I26" s="10">
        <f t="shared" si="3"/>
        <v>0.3800941613938285</v>
      </c>
      <c r="J26" s="9">
        <f t="shared" si="4"/>
        <v>802</v>
      </c>
      <c r="K26" s="10">
        <f t="shared" si="5"/>
        <v>46.27813040969417</v>
      </c>
    </row>
    <row r="27" spans="1:11" ht="15" customHeight="1">
      <c r="A27" s="7" t="s">
        <v>21</v>
      </c>
      <c r="B27" s="8">
        <v>1265</v>
      </c>
      <c r="C27" s="10">
        <f t="shared" si="0"/>
        <v>0.2744034707158351</v>
      </c>
      <c r="D27" s="8">
        <v>2382</v>
      </c>
      <c r="E27" s="10">
        <f t="shared" si="1"/>
        <v>0.32397892912858917</v>
      </c>
      <c r="F27" s="8">
        <v>2113</v>
      </c>
      <c r="G27" s="10">
        <f t="shared" si="2"/>
        <v>0.343655466285008</v>
      </c>
      <c r="H27" s="8">
        <v>2057</v>
      </c>
      <c r="I27" s="10">
        <f t="shared" si="3"/>
        <v>0.30842354634599817</v>
      </c>
      <c r="J27" s="9">
        <f t="shared" si="4"/>
        <v>-56</v>
      </c>
      <c r="K27" s="10">
        <f t="shared" si="5"/>
        <v>-2.6502602934216752</v>
      </c>
    </row>
    <row r="28" spans="1:11" ht="15" customHeight="1">
      <c r="A28" s="7" t="s">
        <v>22</v>
      </c>
      <c r="B28" s="8">
        <v>946</v>
      </c>
      <c r="C28" s="10">
        <f t="shared" si="0"/>
        <v>0.2052060737527115</v>
      </c>
      <c r="D28" s="8">
        <v>1390</v>
      </c>
      <c r="E28" s="10">
        <f t="shared" si="1"/>
        <v>0.1890557143109735</v>
      </c>
      <c r="F28" s="8">
        <v>849</v>
      </c>
      <c r="G28" s="10">
        <f t="shared" si="2"/>
        <v>0.13808021338190807</v>
      </c>
      <c r="H28" s="8">
        <v>2005</v>
      </c>
      <c r="I28" s="10">
        <f t="shared" si="3"/>
        <v>0.30062674303535547</v>
      </c>
      <c r="J28" s="9">
        <f t="shared" si="4"/>
        <v>1156</v>
      </c>
      <c r="K28" s="10">
        <f t="shared" si="5"/>
        <v>136.16018845700825</v>
      </c>
    </row>
    <row r="29" spans="1:11" ht="15" customHeight="1">
      <c r="A29" s="7" t="s">
        <v>23</v>
      </c>
      <c r="B29" s="8">
        <v>2859</v>
      </c>
      <c r="C29" s="10">
        <f t="shared" si="0"/>
        <v>0.620173535791757</v>
      </c>
      <c r="D29" s="8">
        <v>4183</v>
      </c>
      <c r="E29" s="10">
        <f t="shared" si="1"/>
        <v>0.5689352899012966</v>
      </c>
      <c r="F29" s="8">
        <v>1456</v>
      </c>
      <c r="G29" s="10">
        <f t="shared" si="2"/>
        <v>0.23680187359724167</v>
      </c>
      <c r="H29" s="8">
        <v>1782</v>
      </c>
      <c r="I29" s="10">
        <f t="shared" si="3"/>
        <v>0.26719045191471497</v>
      </c>
      <c r="J29" s="9">
        <f t="shared" si="4"/>
        <v>326</v>
      </c>
      <c r="K29" s="10">
        <f t="shared" si="5"/>
        <v>22.39010989010989</v>
      </c>
    </row>
    <row r="30" spans="1:11" ht="15" customHeight="1">
      <c r="A30" s="7" t="s">
        <v>24</v>
      </c>
      <c r="B30" s="8">
        <v>697</v>
      </c>
      <c r="C30" s="10">
        <f t="shared" si="0"/>
        <v>0.1511930585683297</v>
      </c>
      <c r="D30" s="8">
        <v>780</v>
      </c>
      <c r="E30" s="10">
        <f t="shared" si="1"/>
        <v>0.10608881810256068</v>
      </c>
      <c r="F30" s="8">
        <v>1662</v>
      </c>
      <c r="G30" s="10">
        <f t="shared" si="2"/>
        <v>0.2703054353836646</v>
      </c>
      <c r="H30" s="8">
        <v>1502</v>
      </c>
      <c r="I30" s="10">
        <f t="shared" si="3"/>
        <v>0.22520766485740845</v>
      </c>
      <c r="J30" s="9">
        <f t="shared" si="4"/>
        <v>-160</v>
      </c>
      <c r="K30" s="10">
        <f t="shared" si="5"/>
        <v>-9.626955475330927</v>
      </c>
    </row>
    <row r="31" spans="1:11" ht="15" customHeight="1">
      <c r="A31" s="7" t="s">
        <v>25</v>
      </c>
      <c r="B31" s="8">
        <v>999</v>
      </c>
      <c r="C31" s="10">
        <f t="shared" si="0"/>
        <v>0.21670281995661606</v>
      </c>
      <c r="D31" s="8">
        <v>1910</v>
      </c>
      <c r="E31" s="10">
        <f t="shared" si="1"/>
        <v>0.259781593046014</v>
      </c>
      <c r="F31" s="8">
        <v>1245</v>
      </c>
      <c r="G31" s="10">
        <f t="shared" si="2"/>
        <v>0.20248511856357543</v>
      </c>
      <c r="H31" s="8">
        <v>1456</v>
      </c>
      <c r="I31" s="10">
        <f t="shared" si="3"/>
        <v>0.2183104926979938</v>
      </c>
      <c r="J31" s="9">
        <f t="shared" si="4"/>
        <v>211</v>
      </c>
      <c r="K31" s="10">
        <f t="shared" si="5"/>
        <v>16.947791164658636</v>
      </c>
    </row>
    <row r="32" spans="1:11" ht="15" customHeight="1">
      <c r="A32" s="7" t="s">
        <v>26</v>
      </c>
      <c r="B32" s="8">
        <v>1111</v>
      </c>
      <c r="C32" s="10">
        <f t="shared" si="0"/>
        <v>0.24099783080260306</v>
      </c>
      <c r="D32" s="8">
        <v>1960</v>
      </c>
      <c r="E32" s="10">
        <f t="shared" si="1"/>
        <v>0.2665821583089987</v>
      </c>
      <c r="F32" s="8">
        <v>1996</v>
      </c>
      <c r="G32" s="10">
        <f t="shared" si="2"/>
        <v>0.3246267442995153</v>
      </c>
      <c r="H32" s="8">
        <v>1263</v>
      </c>
      <c r="I32" s="10">
        <f t="shared" si="3"/>
        <v>0.18937235733349325</v>
      </c>
      <c r="J32" s="9">
        <f t="shared" si="4"/>
        <v>-733</v>
      </c>
      <c r="K32" s="10">
        <f t="shared" si="5"/>
        <v>-36.723446893787575</v>
      </c>
    </row>
    <row r="33" spans="1:11" ht="15" customHeight="1">
      <c r="A33" s="7" t="s">
        <v>27</v>
      </c>
      <c r="B33" s="8">
        <v>1206</v>
      </c>
      <c r="C33" s="10">
        <f t="shared" si="0"/>
        <v>0.2616052060737527</v>
      </c>
      <c r="D33" s="8">
        <v>1473</v>
      </c>
      <c r="E33" s="10">
        <f t="shared" si="1"/>
        <v>0.20034465264752807</v>
      </c>
      <c r="F33" s="8">
        <v>1379</v>
      </c>
      <c r="G33" s="10">
        <f t="shared" si="2"/>
        <v>0.22427869758969524</v>
      </c>
      <c r="H33" s="8">
        <v>1199</v>
      </c>
      <c r="I33" s="10">
        <f t="shared" si="3"/>
        <v>0.17977629172039464</v>
      </c>
      <c r="J33" s="9">
        <f t="shared" si="4"/>
        <v>-180</v>
      </c>
      <c r="K33" s="10">
        <f t="shared" si="5"/>
        <v>-13.05293691080493</v>
      </c>
    </row>
    <row r="34" spans="1:11" ht="15" customHeight="1">
      <c r="A34" s="7" t="s">
        <v>28</v>
      </c>
      <c r="B34" s="8">
        <v>1598</v>
      </c>
      <c r="C34" s="10">
        <f t="shared" si="0"/>
        <v>0.34663774403470715</v>
      </c>
      <c r="D34" s="8">
        <v>1429</v>
      </c>
      <c r="E34" s="10">
        <f t="shared" si="1"/>
        <v>0.19436015521610156</v>
      </c>
      <c r="F34" s="8">
        <v>1355</v>
      </c>
      <c r="G34" s="10">
        <f t="shared" si="2"/>
        <v>0.2203753700029275</v>
      </c>
      <c r="H34" s="8">
        <v>860</v>
      </c>
      <c r="I34" s="10">
        <f t="shared" si="3"/>
        <v>0.12894713167601282</v>
      </c>
      <c r="J34" s="9">
        <f t="shared" si="4"/>
        <v>-495</v>
      </c>
      <c r="K34" s="10">
        <f t="shared" si="5"/>
        <v>-36.53136531365313</v>
      </c>
    </row>
    <row r="35" spans="1:11" ht="15" customHeight="1">
      <c r="A35" s="7" t="s">
        <v>29</v>
      </c>
      <c r="B35" s="8">
        <v>790</v>
      </c>
      <c r="C35" s="10">
        <f t="shared" si="0"/>
        <v>0.17136659436008678</v>
      </c>
      <c r="D35" s="8">
        <v>1680</v>
      </c>
      <c r="E35" s="10">
        <f t="shared" si="1"/>
        <v>0.22849899283628455</v>
      </c>
      <c r="F35" s="8">
        <v>531</v>
      </c>
      <c r="G35" s="10">
        <f t="shared" si="2"/>
        <v>0.0863611228572358</v>
      </c>
      <c r="H35" s="8">
        <v>727</v>
      </c>
      <c r="I35" s="10">
        <f t="shared" si="3"/>
        <v>0.10900530782379225</v>
      </c>
      <c r="J35" s="9">
        <f t="shared" si="4"/>
        <v>196</v>
      </c>
      <c r="K35" s="10">
        <f t="shared" si="5"/>
        <v>36.91148775894539</v>
      </c>
    </row>
    <row r="36" spans="1:11" ht="15" customHeight="1">
      <c r="A36" s="7" t="s">
        <v>30</v>
      </c>
      <c r="B36" s="8">
        <v>199</v>
      </c>
      <c r="C36" s="10">
        <f t="shared" si="0"/>
        <v>0.043167028199566165</v>
      </c>
      <c r="D36" s="8">
        <v>657</v>
      </c>
      <c r="E36" s="10">
        <f t="shared" si="1"/>
        <v>0.08935942755561843</v>
      </c>
      <c r="F36" s="8">
        <v>486</v>
      </c>
      <c r="G36" s="10">
        <f t="shared" si="2"/>
        <v>0.07904238363204633</v>
      </c>
      <c r="H36" s="8">
        <v>478</v>
      </c>
      <c r="I36" s="10">
        <f t="shared" si="3"/>
        <v>0.07167061504783039</v>
      </c>
      <c r="J36" s="9">
        <f t="shared" si="4"/>
        <v>-8</v>
      </c>
      <c r="K36" s="10">
        <f t="shared" si="5"/>
        <v>-1.646090534979424</v>
      </c>
    </row>
    <row r="37" spans="1:11" ht="15" customHeight="1">
      <c r="A37" s="7" t="s">
        <v>31</v>
      </c>
      <c r="B37" s="8">
        <v>1323</v>
      </c>
      <c r="C37" s="10">
        <f t="shared" si="0"/>
        <v>0.28698481561822126</v>
      </c>
      <c r="D37" s="8">
        <v>1971</v>
      </c>
      <c r="E37" s="10">
        <f t="shared" si="1"/>
        <v>0.2680782826668553</v>
      </c>
      <c r="F37" s="8">
        <v>437</v>
      </c>
      <c r="G37" s="10">
        <f t="shared" si="2"/>
        <v>0.07107308980906223</v>
      </c>
      <c r="H37" s="8">
        <v>452</v>
      </c>
      <c r="I37" s="10">
        <f t="shared" si="3"/>
        <v>0.06777221339250906</v>
      </c>
      <c r="J37" s="9">
        <f t="shared" si="4"/>
        <v>15</v>
      </c>
      <c r="K37" s="10">
        <f t="shared" si="5"/>
        <v>3.4324942791762014</v>
      </c>
    </row>
    <row r="38" spans="1:11" ht="15" customHeight="1">
      <c r="A38" s="7" t="s">
        <v>32</v>
      </c>
      <c r="B38" s="8">
        <v>369</v>
      </c>
      <c r="C38" s="10">
        <f t="shared" si="0"/>
        <v>0.08004338394793926</v>
      </c>
      <c r="D38" s="8">
        <v>322</v>
      </c>
      <c r="E38" s="10">
        <f t="shared" si="1"/>
        <v>0.04379564029362121</v>
      </c>
      <c r="F38" s="8">
        <v>363</v>
      </c>
      <c r="G38" s="10">
        <f t="shared" si="2"/>
        <v>0.059037829749861756</v>
      </c>
      <c r="H38" s="8">
        <v>360</v>
      </c>
      <c r="I38" s="10">
        <f t="shared" si="3"/>
        <v>0.053977869073679796</v>
      </c>
      <c r="J38" s="9">
        <f t="shared" si="4"/>
        <v>-3</v>
      </c>
      <c r="K38" s="10">
        <f t="shared" si="5"/>
        <v>-0.8264462809917356</v>
      </c>
    </row>
    <row r="39" spans="1:11" ht="15" customHeight="1">
      <c r="A39" s="7" t="s">
        <v>33</v>
      </c>
      <c r="B39" s="8">
        <v>142</v>
      </c>
      <c r="C39" s="10">
        <f t="shared" si="0"/>
        <v>0.030802603036876357</v>
      </c>
      <c r="D39" s="8">
        <v>368</v>
      </c>
      <c r="E39" s="10">
        <f t="shared" si="1"/>
        <v>0.05005216033556709</v>
      </c>
      <c r="F39" s="8">
        <v>353</v>
      </c>
      <c r="G39" s="10">
        <f t="shared" si="2"/>
        <v>0.05741144325537521</v>
      </c>
      <c r="H39" s="8">
        <v>345</v>
      </c>
      <c r="I39" s="10">
        <f t="shared" si="3"/>
        <v>0.0517287911956098</v>
      </c>
      <c r="J39" s="9">
        <f t="shared" si="4"/>
        <v>-8</v>
      </c>
      <c r="K39" s="10">
        <f t="shared" si="5"/>
        <v>-2.26628895184136</v>
      </c>
    </row>
    <row r="40" spans="1:11" ht="15" customHeight="1">
      <c r="A40" s="7" t="s">
        <v>34</v>
      </c>
      <c r="B40" s="8">
        <v>35</v>
      </c>
      <c r="C40" s="10">
        <f t="shared" si="0"/>
        <v>0.007592190889370932</v>
      </c>
      <c r="D40" s="8">
        <v>52</v>
      </c>
      <c r="E40" s="10">
        <f t="shared" si="1"/>
        <v>0.007072587873504046</v>
      </c>
      <c r="F40" s="8">
        <v>40</v>
      </c>
      <c r="G40" s="10">
        <f t="shared" si="2"/>
        <v>0.006505545977946199</v>
      </c>
      <c r="H40" s="8">
        <v>295</v>
      </c>
      <c r="I40" s="10">
        <f t="shared" si="3"/>
        <v>0.044231864935376494</v>
      </c>
      <c r="J40" s="9">
        <f t="shared" si="4"/>
        <v>255</v>
      </c>
      <c r="K40" s="10">
        <f t="shared" si="5"/>
        <v>637.5</v>
      </c>
    </row>
    <row r="41" spans="1:11" ht="15" customHeight="1">
      <c r="A41" s="7" t="s">
        <v>35</v>
      </c>
      <c r="B41" s="8">
        <v>255</v>
      </c>
      <c r="C41" s="10">
        <f t="shared" si="0"/>
        <v>0.055314533622559656</v>
      </c>
      <c r="D41" s="8">
        <v>327</v>
      </c>
      <c r="E41" s="10">
        <f t="shared" si="1"/>
        <v>0.044475696819919676</v>
      </c>
      <c r="F41" s="8">
        <v>171</v>
      </c>
      <c r="G41" s="10">
        <f t="shared" si="2"/>
        <v>0.027811209055719998</v>
      </c>
      <c r="H41" s="8">
        <v>250</v>
      </c>
      <c r="I41" s="10">
        <f t="shared" si="3"/>
        <v>0.03748463130116652</v>
      </c>
      <c r="J41" s="9">
        <f t="shared" si="4"/>
        <v>79</v>
      </c>
      <c r="K41" s="10">
        <f t="shared" si="5"/>
        <v>46.198830409356724</v>
      </c>
    </row>
    <row r="42" spans="1:11" ht="15" customHeight="1">
      <c r="A42" s="7" t="s">
        <v>36</v>
      </c>
      <c r="B42" s="8">
        <v>186</v>
      </c>
      <c r="C42" s="10">
        <f t="shared" si="0"/>
        <v>0.0403470715835141</v>
      </c>
      <c r="D42" s="8">
        <v>195</v>
      </c>
      <c r="E42" s="10">
        <f t="shared" si="1"/>
        <v>0.02652220452564017</v>
      </c>
      <c r="F42" s="8">
        <v>190</v>
      </c>
      <c r="G42" s="10">
        <f t="shared" si="2"/>
        <v>0.030901343395244446</v>
      </c>
      <c r="H42" s="8">
        <v>214</v>
      </c>
      <c r="I42" s="10">
        <f t="shared" si="3"/>
        <v>0.03208684439379854</v>
      </c>
      <c r="J42" s="9">
        <f t="shared" si="4"/>
        <v>24</v>
      </c>
      <c r="K42" s="10">
        <f t="shared" si="5"/>
        <v>12.631578947368421</v>
      </c>
    </row>
    <row r="43" spans="1:11" ht="15" customHeight="1">
      <c r="A43" s="7" t="s">
        <v>37</v>
      </c>
      <c r="B43" s="8">
        <v>1663</v>
      </c>
      <c r="C43" s="10">
        <f t="shared" si="0"/>
        <v>0.3607375271149675</v>
      </c>
      <c r="D43" s="8">
        <v>2402</v>
      </c>
      <c r="E43" s="10">
        <f t="shared" si="1"/>
        <v>0.326699155233783</v>
      </c>
      <c r="F43" s="8">
        <v>474</v>
      </c>
      <c r="G43" s="10">
        <f t="shared" si="2"/>
        <v>0.07709071983866246</v>
      </c>
      <c r="H43" s="8">
        <v>203</v>
      </c>
      <c r="I43" s="10">
        <f t="shared" si="3"/>
        <v>0.030437520616547212</v>
      </c>
      <c r="J43" s="9">
        <f t="shared" si="4"/>
        <v>-271</v>
      </c>
      <c r="K43" s="10">
        <f t="shared" si="5"/>
        <v>-57.17299578059072</v>
      </c>
    </row>
    <row r="44" spans="1:11" ht="15" customHeight="1">
      <c r="A44" s="7" t="s">
        <v>38</v>
      </c>
      <c r="B44" s="8">
        <v>33</v>
      </c>
      <c r="C44" s="10">
        <f t="shared" si="0"/>
        <v>0.0071583514099783085</v>
      </c>
      <c r="D44" s="8">
        <v>93</v>
      </c>
      <c r="E44" s="10">
        <f t="shared" si="1"/>
        <v>0.012649051389151468</v>
      </c>
      <c r="F44" s="8">
        <v>106</v>
      </c>
      <c r="G44" s="10">
        <f t="shared" si="2"/>
        <v>0.017239696841557427</v>
      </c>
      <c r="H44" s="8">
        <v>101</v>
      </c>
      <c r="I44" s="10">
        <f t="shared" si="3"/>
        <v>0.015143791045671274</v>
      </c>
      <c r="J44" s="9">
        <f t="shared" si="4"/>
        <v>-5</v>
      </c>
      <c r="K44" s="10">
        <f t="shared" si="5"/>
        <v>-4.716981132075472</v>
      </c>
    </row>
    <row r="45" spans="1:11" ht="15" customHeight="1">
      <c r="A45" s="7" t="s">
        <v>39</v>
      </c>
      <c r="B45" s="8">
        <v>53</v>
      </c>
      <c r="C45" s="10">
        <f t="shared" si="0"/>
        <v>0.011496746203904555</v>
      </c>
      <c r="D45" s="8">
        <v>81</v>
      </c>
      <c r="E45" s="10">
        <f t="shared" si="1"/>
        <v>0.011016915726035147</v>
      </c>
      <c r="F45" s="8">
        <v>50</v>
      </c>
      <c r="G45" s="10">
        <f t="shared" si="2"/>
        <v>0.008131932472432749</v>
      </c>
      <c r="H45" s="8">
        <v>78</v>
      </c>
      <c r="I45" s="10">
        <f t="shared" si="3"/>
        <v>0.011695204965963955</v>
      </c>
      <c r="J45" s="9">
        <f t="shared" si="4"/>
        <v>28</v>
      </c>
      <c r="K45" s="10">
        <f t="shared" si="5"/>
        <v>56.00000000000001</v>
      </c>
    </row>
    <row r="46" spans="1:11" ht="15.75" customHeight="1">
      <c r="A46" s="5" t="s">
        <v>51</v>
      </c>
      <c r="B46" s="8">
        <v>7460</v>
      </c>
      <c r="C46" s="10">
        <f t="shared" si="0"/>
        <v>1.6182212581344901</v>
      </c>
      <c r="D46" s="8">
        <v>11086</v>
      </c>
      <c r="E46" s="10">
        <f t="shared" si="1"/>
        <v>1.5078213301089587</v>
      </c>
      <c r="F46" s="8">
        <v>8752</v>
      </c>
      <c r="G46" s="10">
        <f t="shared" si="2"/>
        <v>1.4234134599746282</v>
      </c>
      <c r="H46" s="8">
        <v>13125</v>
      </c>
      <c r="I46" s="10">
        <f t="shared" si="3"/>
        <v>1.9679431433112424</v>
      </c>
      <c r="J46" s="9">
        <f t="shared" si="4"/>
        <v>4373</v>
      </c>
      <c r="K46" s="10">
        <f t="shared" si="5"/>
        <v>49.965722120658135</v>
      </c>
    </row>
    <row r="47" spans="1:11" ht="15.75" customHeight="1">
      <c r="A47" s="5" t="s">
        <v>52</v>
      </c>
      <c r="B47" s="8">
        <f>SUM(B7:B46)</f>
        <v>461000</v>
      </c>
      <c r="C47" s="10">
        <f t="shared" si="0"/>
        <v>100</v>
      </c>
      <c r="D47" s="8">
        <f>SUM(D7:D46)</f>
        <v>735233</v>
      </c>
      <c r="E47" s="10">
        <f t="shared" si="1"/>
        <v>100</v>
      </c>
      <c r="F47" s="8">
        <f>SUM(F7:F46)</f>
        <v>614860</v>
      </c>
      <c r="G47" s="10">
        <f t="shared" si="2"/>
        <v>100</v>
      </c>
      <c r="H47" s="8">
        <f>SUM(H7:H46)</f>
        <v>666940</v>
      </c>
      <c r="I47" s="10">
        <f t="shared" si="3"/>
        <v>100</v>
      </c>
      <c r="J47" s="9">
        <f t="shared" si="4"/>
        <v>52080</v>
      </c>
      <c r="K47" s="10">
        <f t="shared" si="5"/>
        <v>8.470220863285952</v>
      </c>
    </row>
    <row r="48" spans="1:11" ht="15.75" customHeight="1">
      <c r="A48" s="6" t="s">
        <v>53</v>
      </c>
      <c r="B48" s="8">
        <v>27401</v>
      </c>
      <c r="C48" s="14">
        <f>B48/B49*100</f>
        <v>5.610348873159555</v>
      </c>
      <c r="D48" s="8">
        <v>32378</v>
      </c>
      <c r="E48" s="14">
        <f>D48/D49*100</f>
        <v>4.218021888691017</v>
      </c>
      <c r="F48" s="8">
        <v>31200</v>
      </c>
      <c r="G48" s="14">
        <f>F48/F49*100</f>
        <v>4.82927282295762</v>
      </c>
      <c r="H48" s="8">
        <v>28807</v>
      </c>
      <c r="I48" s="14">
        <f>H48/H49*100</f>
        <v>4.1404418560195015</v>
      </c>
      <c r="J48" s="9">
        <f t="shared" si="4"/>
        <v>-2393</v>
      </c>
      <c r="K48" s="10">
        <f t="shared" si="5"/>
        <v>-7.669871794871795</v>
      </c>
    </row>
    <row r="49" spans="1:11" ht="15.75" customHeight="1">
      <c r="A49" s="5" t="s">
        <v>54</v>
      </c>
      <c r="B49" s="8">
        <f>B48+B47</f>
        <v>488401</v>
      </c>
      <c r="C49" s="15"/>
      <c r="D49" s="8">
        <f>D48+D47</f>
        <v>767611</v>
      </c>
      <c r="E49" s="15"/>
      <c r="F49" s="8">
        <f>F48+F47</f>
        <v>646060</v>
      </c>
      <c r="G49" s="15"/>
      <c r="H49" s="8">
        <f>H48+H47</f>
        <v>695747</v>
      </c>
      <c r="I49" s="15"/>
      <c r="J49" s="9">
        <f t="shared" si="4"/>
        <v>49687</v>
      </c>
      <c r="K49" s="10">
        <f t="shared" si="5"/>
        <v>7.690771754945361</v>
      </c>
    </row>
  </sheetData>
  <sheetProtection/>
  <mergeCells count="12">
    <mergeCell ref="H5:I5"/>
    <mergeCell ref="J5:K5"/>
    <mergeCell ref="A5:A6"/>
    <mergeCell ref="A2:K2"/>
    <mergeCell ref="A3:K3"/>
    <mergeCell ref="C48:C49"/>
    <mergeCell ref="E48:E49"/>
    <mergeCell ref="G48:G49"/>
    <mergeCell ref="I48:I49"/>
    <mergeCell ref="B5:C5"/>
    <mergeCell ref="D5:E5"/>
    <mergeCell ref="F5:G5"/>
  </mergeCells>
  <conditionalFormatting sqref="J7:K49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7:F47 G47:H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2013-05-03T05:03:00Z</cp:lastPrinted>
  <dcterms:modified xsi:type="dcterms:W3CDTF">2013-05-03T05:04:35Z</dcterms:modified>
  <cp:category/>
  <cp:version/>
  <cp:contentType/>
  <cp:contentStatus/>
</cp:coreProperties>
</file>