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9" activeTab="0"/>
  </bookViews>
  <sheets>
    <sheet name="Ocak-Şubat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<sst xmlns="http://schemas.openxmlformats.org/spreadsheetml/2006/main" count="63" uniqueCount="54">
  <si>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</si>
  <si>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</si>
  <si>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İSRAİL</t>
  </si>
  <si>
    <t>RUSYA FEDERASYONU</t>
  </si>
  <si>
    <t>HOLLANDA</t>
  </si>
  <si>
    <t>FRANSA</t>
  </si>
  <si>
    <t>AVUSTURYA</t>
  </si>
  <si>
    <t>İNGİLTERE</t>
  </si>
  <si>
    <t>BELÇİKA</t>
  </si>
  <si>
    <t>DANİMARKA</t>
  </si>
  <si>
    <t>UKRAYNA</t>
  </si>
  <si>
    <t>İSVİÇRE</t>
  </si>
  <si>
    <t>POLONYA</t>
  </si>
  <si>
    <t>SLOVENYA</t>
  </si>
  <si>
    <t>NORVEÇ</t>
  </si>
  <si>
    <t>İSVEÇ</t>
  </si>
  <si>
    <t>FİNLANDİYA</t>
  </si>
  <si>
    <t>İTALYA</t>
  </si>
  <si>
    <t>MACARİSTAN</t>
  </si>
  <si>
    <t>BELARUS (BEYAZ RUSYA)</t>
  </si>
  <si>
    <t>ÇEK CUMHURİYETİ</t>
  </si>
  <si>
    <t>AMERİKA BİRLEŞİK DEVLETLERİ</t>
  </si>
  <si>
    <t>SIRBİSTAN &amp; KARADAĞ</t>
  </si>
  <si>
    <t>ROMANYA</t>
  </si>
  <si>
    <t>LİTVANYA</t>
  </si>
  <si>
    <t>SLOVAKYA</t>
  </si>
  <si>
    <t>KAZAKİSTAN</t>
  </si>
  <si>
    <t>İSPANYA</t>
  </si>
  <si>
    <t>BOSNA - HERSEK</t>
  </si>
  <si>
    <t>LETONYA</t>
  </si>
  <si>
    <t>YUNANİSTAN</t>
  </si>
  <si>
    <t>PORTEKİZ</t>
  </si>
  <si>
    <t>İRAN</t>
  </si>
  <si>
    <t>KANADA</t>
  </si>
  <si>
    <t>JAPONYA</t>
  </si>
  <si>
    <t>ENDONEZYA</t>
  </si>
  <si>
    <t>SUUDİ ARABİSTAN</t>
  </si>
  <si>
    <t>ZİYARETÇİ SAYISI</t>
  </si>
  <si>
    <t>2004 YILI</t>
  </si>
  <si>
    <t>2005 YILI</t>
  </si>
  <si>
    <t>2006 YILI</t>
  </si>
  <si>
    <t>2007 YILI</t>
  </si>
  <si>
    <t>YERLİ ZİYARETÇİLER</t>
  </si>
  <si>
    <t>2006 / 2007 YILI</t>
  </si>
  <si>
    <t>KARŞILAŞTIRMASI</t>
  </si>
  <si>
    <t>SAYISAL DEĞİŞİM</t>
  </si>
  <si>
    <t>MİLLİYET PAYI (%)</t>
  </si>
  <si>
    <t>ORANSAL DEĞİŞİM (%)</t>
  </si>
  <si>
    <t>OCAK - ŞUBAT  DÖNEMİ</t>
  </si>
  <si>
    <t>ANTALYA İL KÜLTÜR VE TURİZM MÜDÜRLÜĞÜ</t>
  </si>
  <si>
    <t xml:space="preserve">2004 - 2007 YILLARINDA İLİMİZE GELEN ZİYARETÇİLERİN SAYISI VE MİLLİYETLERİNE GÖRE DAĞILIMI (OCAK-ŞUBAT DÖNEMİ) </t>
  </si>
  <si>
    <t>DİĞER MİLLİYETLER TOPLAMI</t>
  </si>
  <si>
    <t>YABANCI ZİYARETÇİLER TOPLAMI</t>
  </si>
  <si>
    <t>G E N E L  T O P L A M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</si>
</sst>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showGridLines="0" tabSelected="1" view="pageBreakPreview" zoomScale="75" zoomScaleSheetLayoutView="75" workbookViewId="0" topLeftCell="A16">
      <selection activeCell="A52" sqref="A52"/>
    </sheetView>
  </sheetViews>
  <sheetFormatPr defaultColWidth="9.140625" defaultRowHeight="15" customHeight="1"/>
  <cols>
    <col min="1" max="1" width="38.7109375" style="2" customWidth="1"/>
    <col min="2" max="9" width="12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3" customFormat="1" ht="15.75" customHeight="1">
      <c r="A5" s="26" t="s">
        <v>0</v>
      </c>
      <c r="B5" s="18" t="s">
        <v>38</v>
      </c>
      <c r="C5" s="19"/>
      <c r="D5" s="18" t="s">
        <v>39</v>
      </c>
      <c r="E5" s="19"/>
      <c r="F5" s="18" t="s">
        <v>40</v>
      </c>
      <c r="G5" s="19"/>
      <c r="H5" s="18" t="s">
        <v>41</v>
      </c>
      <c r="I5" s="19"/>
      <c r="J5" s="18" t="s">
        <v>43</v>
      </c>
      <c r="K5" s="28"/>
    </row>
    <row r="6" spans="1:11" s="3" customFormat="1" ht="15.75" customHeight="1">
      <c r="A6" s="26"/>
      <c r="B6" s="20" t="s">
        <v>48</v>
      </c>
      <c r="C6" s="21"/>
      <c r="D6" s="20" t="s">
        <v>48</v>
      </c>
      <c r="E6" s="21"/>
      <c r="F6" s="20" t="s">
        <v>48</v>
      </c>
      <c r="G6" s="21"/>
      <c r="H6" s="20" t="s">
        <v>48</v>
      </c>
      <c r="I6" s="21"/>
      <c r="J6" s="20" t="s">
        <v>44</v>
      </c>
      <c r="K6" s="29"/>
    </row>
    <row r="7" spans="1:11" s="5" customFormat="1" ht="31.5" customHeight="1">
      <c r="A7" s="27"/>
      <c r="B7" s="4" t="s">
        <v>37</v>
      </c>
      <c r="C7" s="4" t="s">
        <v>46</v>
      </c>
      <c r="D7" s="4" t="s">
        <v>37</v>
      </c>
      <c r="E7" s="4" t="s">
        <v>46</v>
      </c>
      <c r="F7" s="4" t="s">
        <v>37</v>
      </c>
      <c r="G7" s="4" t="s">
        <v>46</v>
      </c>
      <c r="H7" s="4" t="s">
        <v>37</v>
      </c>
      <c r="I7" s="4" t="s">
        <v>46</v>
      </c>
      <c r="J7" s="4" t="s">
        <v>45</v>
      </c>
      <c r="K7" s="4" t="s">
        <v>47</v>
      </c>
    </row>
    <row r="8" spans="1:11" ht="15" customHeight="1">
      <c r="A8" s="6" t="s">
        <v>1</v>
      </c>
      <c r="B8" s="7">
        <v>183412</v>
      </c>
      <c r="C8" s="8">
        <f>B8/B$45*100</f>
        <v>67.64176550421904</v>
      </c>
      <c r="D8" s="7">
        <v>208748</v>
      </c>
      <c r="E8" s="8">
        <f>D8/D$45*100</f>
        <v>64.03823617834551</v>
      </c>
      <c r="F8" s="7">
        <v>138466</v>
      </c>
      <c r="G8" s="8">
        <f>F8/F$45*100</f>
        <v>62.350726778220064</v>
      </c>
      <c r="H8" s="7">
        <v>146312</v>
      </c>
      <c r="I8" s="8">
        <f>H8/H$45*100</f>
        <v>61.01646850799237</v>
      </c>
      <c r="J8" s="7">
        <f>H8-F8</f>
        <v>7846</v>
      </c>
      <c r="K8" s="9">
        <f>J8/F8*100</f>
        <v>5.666372972426444</v>
      </c>
    </row>
    <row r="9" spans="1:11" ht="15" customHeight="1">
      <c r="A9" s="6" t="s">
        <v>2</v>
      </c>
      <c r="B9" s="7">
        <v>8412</v>
      </c>
      <c r="C9" s="8">
        <f aca="true" t="shared" si="0" ref="C9:C45">B9/B$45*100</f>
        <v>3.102318994512303</v>
      </c>
      <c r="D9" s="7">
        <v>8344</v>
      </c>
      <c r="E9" s="8">
        <f aca="true" t="shared" si="1" ref="E9:E45">D9/D$45*100</f>
        <v>2.559713351371582</v>
      </c>
      <c r="F9" s="7">
        <v>12907</v>
      </c>
      <c r="G9" s="8">
        <f aca="true" t="shared" si="2" ref="G9:G45">F9/F$45*100</f>
        <v>5.811974279075631</v>
      </c>
      <c r="H9" s="7">
        <v>17528</v>
      </c>
      <c r="I9" s="8">
        <f aca="true" t="shared" si="3" ref="I9:I45">H9/H$45*100</f>
        <v>7.309698862759653</v>
      </c>
      <c r="J9" s="7">
        <f aca="true" t="shared" si="4" ref="J9:J47">H9-F9</f>
        <v>4621</v>
      </c>
      <c r="K9" s="9">
        <f aca="true" t="shared" si="5" ref="K9:K47">J9/F9*100</f>
        <v>35.80227783373363</v>
      </c>
    </row>
    <row r="10" spans="1:11" ht="15" customHeight="1">
      <c r="A10" s="6" t="s">
        <v>3</v>
      </c>
      <c r="B10" s="7">
        <v>4816</v>
      </c>
      <c r="C10" s="8">
        <f t="shared" si="0"/>
        <v>1.7761255679471293</v>
      </c>
      <c r="D10" s="7">
        <v>7680</v>
      </c>
      <c r="E10" s="8">
        <f t="shared" si="1"/>
        <v>2.3560161239853485</v>
      </c>
      <c r="F10" s="7">
        <v>7520</v>
      </c>
      <c r="G10" s="8">
        <f t="shared" si="2"/>
        <v>3.3862281381148795</v>
      </c>
      <c r="H10" s="7">
        <v>12011</v>
      </c>
      <c r="I10" s="8">
        <f t="shared" si="3"/>
        <v>5.008945289856583</v>
      </c>
      <c r="J10" s="7">
        <f t="shared" si="4"/>
        <v>4491</v>
      </c>
      <c r="K10" s="9">
        <f t="shared" si="5"/>
        <v>59.72074468085107</v>
      </c>
    </row>
    <row r="11" spans="1:11" ht="15" customHeight="1">
      <c r="A11" s="6" t="s">
        <v>4</v>
      </c>
      <c r="B11" s="7">
        <v>21281</v>
      </c>
      <c r="C11" s="8">
        <f t="shared" si="0"/>
        <v>7.848365492417537</v>
      </c>
      <c r="D11" s="7">
        <v>18247</v>
      </c>
      <c r="E11" s="8">
        <f t="shared" si="1"/>
        <v>5.597685704994877</v>
      </c>
      <c r="F11" s="7">
        <v>10398</v>
      </c>
      <c r="G11" s="8">
        <f t="shared" si="2"/>
        <v>4.68218087501576</v>
      </c>
      <c r="H11" s="7">
        <v>9558</v>
      </c>
      <c r="I11" s="8">
        <f t="shared" si="3"/>
        <v>3.9859711165139644</v>
      </c>
      <c r="J11" s="7">
        <f t="shared" si="4"/>
        <v>-840</v>
      </c>
      <c r="K11" s="9">
        <f t="shared" si="5"/>
        <v>-8.078476630121177</v>
      </c>
    </row>
    <row r="12" spans="1:11" ht="15" customHeight="1">
      <c r="A12" s="6" t="s">
        <v>5</v>
      </c>
      <c r="B12" s="7">
        <v>6409</v>
      </c>
      <c r="C12" s="8">
        <f t="shared" si="0"/>
        <v>2.3636189296040597</v>
      </c>
      <c r="D12" s="7">
        <v>8631</v>
      </c>
      <c r="E12" s="8">
        <f t="shared" si="1"/>
        <v>2.647757183088222</v>
      </c>
      <c r="F12" s="7">
        <v>6975</v>
      </c>
      <c r="G12" s="8">
        <f t="shared" si="2"/>
        <v>3.1408166573605434</v>
      </c>
      <c r="H12" s="7">
        <v>8036</v>
      </c>
      <c r="I12" s="8">
        <f t="shared" si="3"/>
        <v>3.3512517150351764</v>
      </c>
      <c r="J12" s="7">
        <f t="shared" si="4"/>
        <v>1061</v>
      </c>
      <c r="K12" s="9">
        <f t="shared" si="5"/>
        <v>15.21146953405018</v>
      </c>
    </row>
    <row r="13" spans="1:11" ht="15" customHeight="1">
      <c r="A13" s="6" t="s">
        <v>6</v>
      </c>
      <c r="B13" s="7">
        <v>11335</v>
      </c>
      <c r="C13" s="8">
        <f t="shared" si="0"/>
        <v>4.1803121496430045</v>
      </c>
      <c r="D13" s="7">
        <v>14147</v>
      </c>
      <c r="E13" s="8">
        <f t="shared" si="1"/>
        <v>4.339916680471449</v>
      </c>
      <c r="F13" s="7">
        <v>10040</v>
      </c>
      <c r="G13" s="8">
        <f t="shared" si="2"/>
        <v>4.520974801419334</v>
      </c>
      <c r="H13" s="7">
        <v>7954</v>
      </c>
      <c r="I13" s="8">
        <f t="shared" si="3"/>
        <v>3.317055268963389</v>
      </c>
      <c r="J13" s="7">
        <f t="shared" si="4"/>
        <v>-2086</v>
      </c>
      <c r="K13" s="9">
        <f t="shared" si="5"/>
        <v>-20.776892430278885</v>
      </c>
    </row>
    <row r="14" spans="1:11" ht="15" customHeight="1">
      <c r="A14" s="6" t="s">
        <v>7</v>
      </c>
      <c r="B14" s="7">
        <v>6275</v>
      </c>
      <c r="C14" s="8">
        <f t="shared" si="0"/>
        <v>2.3142001534194843</v>
      </c>
      <c r="D14" s="7">
        <v>7753</v>
      </c>
      <c r="E14" s="8">
        <f t="shared" si="1"/>
        <v>2.378410548080522</v>
      </c>
      <c r="F14" s="7">
        <v>6219</v>
      </c>
      <c r="G14" s="8">
        <f t="shared" si="2"/>
        <v>2.8003926583692067</v>
      </c>
      <c r="H14" s="7">
        <v>6231</v>
      </c>
      <c r="I14" s="8">
        <f t="shared" si="3"/>
        <v>2.5985128716257075</v>
      </c>
      <c r="J14" s="7">
        <f t="shared" si="4"/>
        <v>12</v>
      </c>
      <c r="K14" s="9">
        <f t="shared" si="5"/>
        <v>0.1929570670525808</v>
      </c>
    </row>
    <row r="15" spans="1:11" ht="15" customHeight="1">
      <c r="A15" s="6" t="s">
        <v>8</v>
      </c>
      <c r="B15" s="7">
        <v>6592</v>
      </c>
      <c r="C15" s="8">
        <f t="shared" si="0"/>
        <v>2.4311087508113527</v>
      </c>
      <c r="D15" s="7">
        <v>7026</v>
      </c>
      <c r="E15" s="8">
        <f t="shared" si="1"/>
        <v>2.155386625927221</v>
      </c>
      <c r="F15" s="7">
        <v>5840</v>
      </c>
      <c r="G15" s="8">
        <f t="shared" si="2"/>
        <v>2.629730362578577</v>
      </c>
      <c r="H15" s="7">
        <v>5870</v>
      </c>
      <c r="I15" s="8">
        <f t="shared" si="3"/>
        <v>2.4479651029438134</v>
      </c>
      <c r="J15" s="7">
        <f t="shared" si="4"/>
        <v>30</v>
      </c>
      <c r="K15" s="9">
        <f t="shared" si="5"/>
        <v>0.5136986301369862</v>
      </c>
    </row>
    <row r="16" spans="1:11" ht="15" customHeight="1">
      <c r="A16" s="6" t="s">
        <v>9</v>
      </c>
      <c r="B16" s="7">
        <v>2056</v>
      </c>
      <c r="C16" s="8">
        <f t="shared" si="0"/>
        <v>0.7582462972797546</v>
      </c>
      <c r="D16" s="7">
        <v>4200</v>
      </c>
      <c r="E16" s="8">
        <f t="shared" si="1"/>
        <v>1.2884463178044874</v>
      </c>
      <c r="F16" s="7">
        <v>5460</v>
      </c>
      <c r="G16" s="8">
        <f t="shared" si="2"/>
        <v>2.4586177704929844</v>
      </c>
      <c r="H16" s="7">
        <v>4643</v>
      </c>
      <c r="I16" s="8">
        <f t="shared" si="3"/>
        <v>1.9362695013574323</v>
      </c>
      <c r="J16" s="7">
        <f t="shared" si="4"/>
        <v>-817</v>
      </c>
      <c r="K16" s="9">
        <f t="shared" si="5"/>
        <v>-14.963369963369964</v>
      </c>
    </row>
    <row r="17" spans="1:11" ht="15" customHeight="1">
      <c r="A17" s="6" t="s">
        <v>10</v>
      </c>
      <c r="B17" s="7">
        <v>1522</v>
      </c>
      <c r="C17" s="8">
        <f t="shared" si="0"/>
        <v>0.5613087862158495</v>
      </c>
      <c r="D17" s="7">
        <v>2137</v>
      </c>
      <c r="E17" s="8">
        <f t="shared" si="1"/>
        <v>0.6555737574162357</v>
      </c>
      <c r="F17" s="7">
        <v>2719</v>
      </c>
      <c r="G17" s="8">
        <f t="shared" si="2"/>
        <v>1.2243556260019093</v>
      </c>
      <c r="H17" s="7">
        <v>4387</v>
      </c>
      <c r="I17" s="8">
        <f t="shared" si="3"/>
        <v>1.829509864840632</v>
      </c>
      <c r="J17" s="7">
        <f t="shared" si="4"/>
        <v>1668</v>
      </c>
      <c r="K17" s="9">
        <f t="shared" si="5"/>
        <v>61.34608311879367</v>
      </c>
    </row>
    <row r="18" spans="1:11" ht="15" customHeight="1">
      <c r="A18" s="6" t="s">
        <v>11</v>
      </c>
      <c r="B18" s="7">
        <v>6067</v>
      </c>
      <c r="C18" s="8">
        <f t="shared" si="0"/>
        <v>2.237490411282233</v>
      </c>
      <c r="D18" s="7">
        <v>20419</v>
      </c>
      <c r="E18" s="8">
        <f t="shared" si="1"/>
        <v>6.263996515059484</v>
      </c>
      <c r="F18" s="7">
        <v>4195</v>
      </c>
      <c r="G18" s="8">
        <f t="shared" si="2"/>
        <v>1.8889929573659467</v>
      </c>
      <c r="H18" s="7">
        <v>3340</v>
      </c>
      <c r="I18" s="8">
        <f t="shared" si="3"/>
        <v>1.3928796326801256</v>
      </c>
      <c r="J18" s="7">
        <f t="shared" si="4"/>
        <v>-855</v>
      </c>
      <c r="K18" s="9">
        <f t="shared" si="5"/>
        <v>-20.38140643623361</v>
      </c>
    </row>
    <row r="19" spans="1:11" ht="15" customHeight="1">
      <c r="A19" s="6" t="s">
        <v>12</v>
      </c>
      <c r="B19" s="7">
        <v>1075</v>
      </c>
      <c r="C19" s="8">
        <f t="shared" si="0"/>
        <v>0.3964565999881985</v>
      </c>
      <c r="D19" s="7">
        <v>1557</v>
      </c>
      <c r="E19" s="8">
        <f t="shared" si="1"/>
        <v>0.4776454563860922</v>
      </c>
      <c r="F19" s="7">
        <v>934</v>
      </c>
      <c r="G19" s="8">
        <f t="shared" si="2"/>
        <v>0.42057673949458746</v>
      </c>
      <c r="H19" s="7">
        <v>1145</v>
      </c>
      <c r="I19" s="8">
        <f t="shared" si="3"/>
        <v>0.477499155514594</v>
      </c>
      <c r="J19" s="7">
        <f t="shared" si="4"/>
        <v>211</v>
      </c>
      <c r="K19" s="9">
        <f t="shared" si="5"/>
        <v>22.591006423982872</v>
      </c>
    </row>
    <row r="20" spans="1:11" ht="15" customHeight="1">
      <c r="A20" s="6" t="s">
        <v>13</v>
      </c>
      <c r="B20" s="7">
        <v>647</v>
      </c>
      <c r="C20" s="8">
        <f t="shared" si="0"/>
        <v>0.23861155366731576</v>
      </c>
      <c r="D20" s="7">
        <v>774</v>
      </c>
      <c r="E20" s="8">
        <f t="shared" si="1"/>
        <v>0.23744224999539842</v>
      </c>
      <c r="F20" s="7">
        <v>406</v>
      </c>
      <c r="G20" s="8">
        <f t="shared" si="2"/>
        <v>0.18282029575460654</v>
      </c>
      <c r="H20" s="7">
        <v>1039</v>
      </c>
      <c r="I20" s="8">
        <f t="shared" si="3"/>
        <v>0.43329399351935644</v>
      </c>
      <c r="J20" s="7">
        <f t="shared" si="4"/>
        <v>633</v>
      </c>
      <c r="K20" s="9">
        <f t="shared" si="5"/>
        <v>155.91133004926107</v>
      </c>
    </row>
    <row r="21" spans="1:11" ht="15" customHeight="1">
      <c r="A21" s="6" t="s">
        <v>14</v>
      </c>
      <c r="B21" s="7">
        <v>193</v>
      </c>
      <c r="C21" s="8">
        <f t="shared" si="0"/>
        <v>0.07117778957927658</v>
      </c>
      <c r="D21" s="7">
        <v>357</v>
      </c>
      <c r="E21" s="8">
        <f t="shared" si="1"/>
        <v>0.10951793701338144</v>
      </c>
      <c r="F21" s="7">
        <v>567</v>
      </c>
      <c r="G21" s="8">
        <f t="shared" si="2"/>
        <v>0.25531799924350224</v>
      </c>
      <c r="H21" s="7">
        <v>843</v>
      </c>
      <c r="I21" s="8">
        <f t="shared" si="3"/>
        <v>0.3515561468111814</v>
      </c>
      <c r="J21" s="7">
        <f t="shared" si="4"/>
        <v>276</v>
      </c>
      <c r="K21" s="9">
        <f t="shared" si="5"/>
        <v>48.67724867724868</v>
      </c>
    </row>
    <row r="22" spans="1:11" ht="15" customHeight="1">
      <c r="A22" s="6" t="s">
        <v>15</v>
      </c>
      <c r="B22" s="7">
        <v>566</v>
      </c>
      <c r="C22" s="8">
        <f t="shared" si="0"/>
        <v>0.2087390098542515</v>
      </c>
      <c r="D22" s="7">
        <v>684</v>
      </c>
      <c r="E22" s="8">
        <f t="shared" si="1"/>
        <v>0.2098326860424451</v>
      </c>
      <c r="F22" s="7">
        <v>638</v>
      </c>
      <c r="G22" s="8">
        <f t="shared" si="2"/>
        <v>0.28728903618581025</v>
      </c>
      <c r="H22" s="7">
        <v>807</v>
      </c>
      <c r="I22" s="8">
        <f t="shared" si="3"/>
        <v>0.3365430729260064</v>
      </c>
      <c r="J22" s="7">
        <f t="shared" si="4"/>
        <v>169</v>
      </c>
      <c r="K22" s="9">
        <f t="shared" si="5"/>
        <v>26.489028213166144</v>
      </c>
    </row>
    <row r="23" spans="1:11" ht="15" customHeight="1">
      <c r="A23" s="6" t="s">
        <v>16</v>
      </c>
      <c r="B23" s="7">
        <v>523</v>
      </c>
      <c r="C23" s="8">
        <f t="shared" si="0"/>
        <v>0.19288074585472356</v>
      </c>
      <c r="D23" s="7">
        <v>557</v>
      </c>
      <c r="E23" s="8">
        <f t="shared" si="1"/>
        <v>0.17087252357549987</v>
      </c>
      <c r="F23" s="7">
        <v>516</v>
      </c>
      <c r="G23" s="8">
        <f t="shared" si="2"/>
        <v>0.2323528882004359</v>
      </c>
      <c r="H23" s="7">
        <v>754</v>
      </c>
      <c r="I23" s="8">
        <f t="shared" si="3"/>
        <v>0.31444049192838763</v>
      </c>
      <c r="J23" s="7">
        <f t="shared" si="4"/>
        <v>238</v>
      </c>
      <c r="K23" s="9">
        <f t="shared" si="5"/>
        <v>46.12403100775194</v>
      </c>
    </row>
    <row r="24" spans="1:11" ht="15" customHeight="1">
      <c r="A24" s="6" t="s">
        <v>17</v>
      </c>
      <c r="B24" s="7">
        <v>987</v>
      </c>
      <c r="C24" s="8">
        <f t="shared" si="0"/>
        <v>0.36400247831474597</v>
      </c>
      <c r="D24" s="7">
        <v>1726</v>
      </c>
      <c r="E24" s="8">
        <f t="shared" si="1"/>
        <v>0.5294900820310823</v>
      </c>
      <c r="F24" s="7">
        <v>722</v>
      </c>
      <c r="G24" s="8">
        <f t="shared" si="2"/>
        <v>0.3251139249626254</v>
      </c>
      <c r="H24" s="7">
        <v>713</v>
      </c>
      <c r="I24" s="8">
        <f t="shared" si="3"/>
        <v>0.2973422688924939</v>
      </c>
      <c r="J24" s="7">
        <f t="shared" si="4"/>
        <v>-9</v>
      </c>
      <c r="K24" s="9">
        <f t="shared" si="5"/>
        <v>-1.2465373961218837</v>
      </c>
    </row>
    <row r="25" spans="1:11" ht="15" customHeight="1">
      <c r="A25" s="6" t="s">
        <v>18</v>
      </c>
      <c r="B25" s="7">
        <v>385</v>
      </c>
      <c r="C25" s="8">
        <f t="shared" si="0"/>
        <v>0.1419867823213548</v>
      </c>
      <c r="D25" s="7">
        <v>797</v>
      </c>
      <c r="E25" s="8">
        <f t="shared" si="1"/>
        <v>0.24449802745004204</v>
      </c>
      <c r="F25" s="7">
        <v>642</v>
      </c>
      <c r="G25" s="8">
        <f t="shared" si="2"/>
        <v>0.28909022136565865</v>
      </c>
      <c r="H25" s="7">
        <v>703</v>
      </c>
      <c r="I25" s="8">
        <f t="shared" si="3"/>
        <v>0.2931719705910564</v>
      </c>
      <c r="J25" s="7">
        <f t="shared" si="4"/>
        <v>61</v>
      </c>
      <c r="K25" s="9">
        <f t="shared" si="5"/>
        <v>9.501557632398754</v>
      </c>
    </row>
    <row r="26" spans="1:11" ht="15" customHeight="1">
      <c r="A26" s="6" t="s">
        <v>19</v>
      </c>
      <c r="B26" s="7">
        <v>364</v>
      </c>
      <c r="C26" s="8">
        <f t="shared" si="0"/>
        <v>0.13424204874019</v>
      </c>
      <c r="D26" s="7">
        <v>527</v>
      </c>
      <c r="E26" s="8">
        <f t="shared" si="1"/>
        <v>0.16166933559118213</v>
      </c>
      <c r="F26" s="7">
        <v>587</v>
      </c>
      <c r="G26" s="8">
        <f t="shared" si="2"/>
        <v>0.2643239251427439</v>
      </c>
      <c r="H26" s="7">
        <v>678</v>
      </c>
      <c r="I26" s="8">
        <f t="shared" si="3"/>
        <v>0.28274622483746265</v>
      </c>
      <c r="J26" s="7">
        <f t="shared" si="4"/>
        <v>91</v>
      </c>
      <c r="K26" s="9">
        <f t="shared" si="5"/>
        <v>15.502555366269167</v>
      </c>
    </row>
    <row r="27" spans="1:11" ht="15" customHeight="1">
      <c r="A27" s="6" t="s">
        <v>20</v>
      </c>
      <c r="B27" s="7">
        <v>223</v>
      </c>
      <c r="C27" s="8">
        <f t="shared" si="0"/>
        <v>0.0822416946952263</v>
      </c>
      <c r="D27" s="7">
        <v>356</v>
      </c>
      <c r="E27" s="8">
        <f t="shared" si="1"/>
        <v>0.10921116408057084</v>
      </c>
      <c r="F27" s="7">
        <v>201</v>
      </c>
      <c r="G27" s="8">
        <f t="shared" si="2"/>
        <v>0.0905095552873791</v>
      </c>
      <c r="H27" s="7">
        <v>371</v>
      </c>
      <c r="I27" s="8">
        <f t="shared" si="3"/>
        <v>0.15471806698333132</v>
      </c>
      <c r="J27" s="7">
        <f t="shared" si="4"/>
        <v>170</v>
      </c>
      <c r="K27" s="9">
        <f t="shared" si="5"/>
        <v>84.5771144278607</v>
      </c>
    </row>
    <row r="28" spans="1:11" ht="15" customHeight="1">
      <c r="A28" s="6" t="s">
        <v>21</v>
      </c>
      <c r="B28" s="7">
        <v>390</v>
      </c>
      <c r="C28" s="8">
        <f t="shared" si="0"/>
        <v>0.14383076650734644</v>
      </c>
      <c r="D28" s="7">
        <v>711</v>
      </c>
      <c r="E28" s="8">
        <f t="shared" si="1"/>
        <v>0.2181155552283311</v>
      </c>
      <c r="F28" s="7">
        <v>380</v>
      </c>
      <c r="G28" s="8">
        <f t="shared" si="2"/>
        <v>0.17111259208559232</v>
      </c>
      <c r="H28" s="7">
        <v>371</v>
      </c>
      <c r="I28" s="8">
        <f t="shared" si="3"/>
        <v>0.15471806698333132</v>
      </c>
      <c r="J28" s="7">
        <f t="shared" si="4"/>
        <v>-9</v>
      </c>
      <c r="K28" s="9">
        <f t="shared" si="5"/>
        <v>-2.368421052631579</v>
      </c>
    </row>
    <row r="29" spans="1:11" ht="15" customHeight="1">
      <c r="A29" s="6" t="s">
        <v>22</v>
      </c>
      <c r="B29" s="7">
        <v>935</v>
      </c>
      <c r="C29" s="8">
        <f t="shared" si="0"/>
        <v>0.3448250427804331</v>
      </c>
      <c r="D29" s="7">
        <v>933</v>
      </c>
      <c r="E29" s="8">
        <f t="shared" si="1"/>
        <v>0.28621914631228257</v>
      </c>
      <c r="F29" s="7">
        <v>307</v>
      </c>
      <c r="G29" s="8">
        <f t="shared" si="2"/>
        <v>0.1382409625533601</v>
      </c>
      <c r="H29" s="7">
        <v>351</v>
      </c>
      <c r="I29" s="8">
        <f t="shared" si="3"/>
        <v>0.14637747038045631</v>
      </c>
      <c r="J29" s="7">
        <f t="shared" si="4"/>
        <v>44</v>
      </c>
      <c r="K29" s="9">
        <f t="shared" si="5"/>
        <v>14.332247557003258</v>
      </c>
    </row>
    <row r="30" spans="1:11" ht="15" customHeight="1">
      <c r="A30" s="6" t="s">
        <v>23</v>
      </c>
      <c r="B30" s="7">
        <v>528</v>
      </c>
      <c r="C30" s="8">
        <f t="shared" si="0"/>
        <v>0.19472473004071517</v>
      </c>
      <c r="D30" s="7">
        <v>712</v>
      </c>
      <c r="E30" s="8">
        <f t="shared" si="1"/>
        <v>0.21842232816114168</v>
      </c>
      <c r="F30" s="7">
        <v>177</v>
      </c>
      <c r="G30" s="8">
        <f t="shared" si="2"/>
        <v>0.07970244420828905</v>
      </c>
      <c r="H30" s="7">
        <v>347</v>
      </c>
      <c r="I30" s="8">
        <f t="shared" si="3"/>
        <v>0.1447093510598813</v>
      </c>
      <c r="J30" s="7">
        <f t="shared" si="4"/>
        <v>170</v>
      </c>
      <c r="K30" s="9">
        <f t="shared" si="5"/>
        <v>96.045197740113</v>
      </c>
    </row>
    <row r="31" spans="1:11" ht="15" customHeight="1">
      <c r="A31" s="6" t="s">
        <v>24</v>
      </c>
      <c r="B31" s="7">
        <v>129</v>
      </c>
      <c r="C31" s="8">
        <f t="shared" si="0"/>
        <v>0.04757479199858382</v>
      </c>
      <c r="D31" s="7">
        <v>140</v>
      </c>
      <c r="E31" s="8">
        <f t="shared" si="1"/>
        <v>0.042948210593482916</v>
      </c>
      <c r="F31" s="7">
        <v>67</v>
      </c>
      <c r="G31" s="8">
        <f t="shared" si="2"/>
        <v>0.030169851762459697</v>
      </c>
      <c r="H31" s="7">
        <v>298</v>
      </c>
      <c r="I31" s="8">
        <f t="shared" si="3"/>
        <v>0.12427488938283755</v>
      </c>
      <c r="J31" s="7">
        <f t="shared" si="4"/>
        <v>231</v>
      </c>
      <c r="K31" s="9">
        <f t="shared" si="5"/>
        <v>344.77611940298505</v>
      </c>
    </row>
    <row r="32" spans="1:11" ht="15" customHeight="1">
      <c r="A32" s="6" t="s">
        <v>25</v>
      </c>
      <c r="B32" s="7">
        <v>172</v>
      </c>
      <c r="C32" s="8">
        <f t="shared" si="0"/>
        <v>0.06343305599811176</v>
      </c>
      <c r="D32" s="7">
        <v>258</v>
      </c>
      <c r="E32" s="8">
        <f t="shared" si="1"/>
        <v>0.07914741666513281</v>
      </c>
      <c r="F32" s="7">
        <v>243</v>
      </c>
      <c r="G32" s="8">
        <f t="shared" si="2"/>
        <v>0.10942199967578665</v>
      </c>
      <c r="H32" s="7">
        <v>277</v>
      </c>
      <c r="I32" s="8">
        <f t="shared" si="3"/>
        <v>0.1155172629498188</v>
      </c>
      <c r="J32" s="7">
        <f t="shared" si="4"/>
        <v>34</v>
      </c>
      <c r="K32" s="9">
        <f t="shared" si="5"/>
        <v>13.991769547325102</v>
      </c>
    </row>
    <row r="33" spans="1:11" ht="15" customHeight="1">
      <c r="A33" s="6" t="s">
        <v>26</v>
      </c>
      <c r="B33" s="7">
        <v>469</v>
      </c>
      <c r="C33" s="8">
        <f t="shared" si="0"/>
        <v>0.17296571664601404</v>
      </c>
      <c r="D33" s="7">
        <v>529</v>
      </c>
      <c r="E33" s="8">
        <f t="shared" si="1"/>
        <v>0.1622828814568033</v>
      </c>
      <c r="F33" s="7">
        <v>218</v>
      </c>
      <c r="G33" s="8">
        <f t="shared" si="2"/>
        <v>0.09816459230173455</v>
      </c>
      <c r="H33" s="7">
        <v>231</v>
      </c>
      <c r="I33" s="8">
        <f t="shared" si="3"/>
        <v>0.0963338907632063</v>
      </c>
      <c r="J33" s="7">
        <f t="shared" si="4"/>
        <v>13</v>
      </c>
      <c r="K33" s="9">
        <f t="shared" si="5"/>
        <v>5.963302752293578</v>
      </c>
    </row>
    <row r="34" spans="1:11" ht="15" customHeight="1">
      <c r="A34" s="6" t="s">
        <v>27</v>
      </c>
      <c r="B34" s="7">
        <v>240</v>
      </c>
      <c r="C34" s="8">
        <f t="shared" si="0"/>
        <v>0.08851124092759781</v>
      </c>
      <c r="D34" s="7">
        <v>513</v>
      </c>
      <c r="E34" s="8">
        <f t="shared" si="1"/>
        <v>0.15737451453183382</v>
      </c>
      <c r="F34" s="7">
        <v>306</v>
      </c>
      <c r="G34" s="8">
        <f t="shared" si="2"/>
        <v>0.13779066625839803</v>
      </c>
      <c r="H34" s="7">
        <v>183</v>
      </c>
      <c r="I34" s="8">
        <f t="shared" si="3"/>
        <v>0.07631645891630628</v>
      </c>
      <c r="J34" s="7">
        <f t="shared" si="4"/>
        <v>-123</v>
      </c>
      <c r="K34" s="9">
        <f t="shared" si="5"/>
        <v>-40.19607843137255</v>
      </c>
    </row>
    <row r="35" spans="1:11" ht="15" customHeight="1">
      <c r="A35" s="6" t="s">
        <v>28</v>
      </c>
      <c r="B35" s="7">
        <v>200</v>
      </c>
      <c r="C35" s="8">
        <f t="shared" si="0"/>
        <v>0.07375936743966484</v>
      </c>
      <c r="D35" s="7">
        <v>340</v>
      </c>
      <c r="E35" s="8">
        <f t="shared" si="1"/>
        <v>0.10430279715560135</v>
      </c>
      <c r="F35" s="7">
        <v>161</v>
      </c>
      <c r="G35" s="8">
        <f t="shared" si="2"/>
        <v>0.0724977034888957</v>
      </c>
      <c r="H35" s="7">
        <v>158</v>
      </c>
      <c r="I35" s="8">
        <f t="shared" si="3"/>
        <v>0.06589071316271253</v>
      </c>
      <c r="J35" s="7">
        <f t="shared" si="4"/>
        <v>-3</v>
      </c>
      <c r="K35" s="9">
        <f t="shared" si="5"/>
        <v>-1.8633540372670807</v>
      </c>
    </row>
    <row r="36" spans="1:11" ht="15" customHeight="1">
      <c r="A36" s="6" t="s">
        <v>29</v>
      </c>
      <c r="B36" s="7">
        <v>138</v>
      </c>
      <c r="C36" s="8">
        <f t="shared" si="0"/>
        <v>0.05089396353336874</v>
      </c>
      <c r="D36" s="7">
        <v>164</v>
      </c>
      <c r="E36" s="8">
        <f t="shared" si="1"/>
        <v>0.05031076098093713</v>
      </c>
      <c r="F36" s="7">
        <v>92</v>
      </c>
      <c r="G36" s="8">
        <f t="shared" si="2"/>
        <v>0.041427259136511824</v>
      </c>
      <c r="H36" s="7">
        <v>112</v>
      </c>
      <c r="I36" s="8">
        <f t="shared" si="3"/>
        <v>0.04670734097610002</v>
      </c>
      <c r="J36" s="7">
        <f t="shared" si="4"/>
        <v>20</v>
      </c>
      <c r="K36" s="9">
        <f t="shared" si="5"/>
        <v>21.73913043478261</v>
      </c>
    </row>
    <row r="37" spans="1:11" ht="15" customHeight="1">
      <c r="A37" s="6" t="s">
        <v>30</v>
      </c>
      <c r="B37" s="7">
        <v>290</v>
      </c>
      <c r="C37" s="8">
        <f t="shared" si="0"/>
        <v>0.106951082787514</v>
      </c>
      <c r="D37" s="7">
        <v>237</v>
      </c>
      <c r="E37" s="8">
        <f t="shared" si="1"/>
        <v>0.07270518507611036</v>
      </c>
      <c r="F37" s="7">
        <v>160</v>
      </c>
      <c r="G37" s="8">
        <f t="shared" si="2"/>
        <v>0.07204740719393361</v>
      </c>
      <c r="H37" s="7">
        <v>107</v>
      </c>
      <c r="I37" s="8">
        <f t="shared" si="3"/>
        <v>0.04462219182538127</v>
      </c>
      <c r="J37" s="7">
        <f t="shared" si="4"/>
        <v>-53</v>
      </c>
      <c r="K37" s="9">
        <f t="shared" si="5"/>
        <v>-33.125</v>
      </c>
    </row>
    <row r="38" spans="1:11" ht="15" customHeight="1">
      <c r="A38" s="6" t="s">
        <v>31</v>
      </c>
      <c r="B38" s="7">
        <v>107</v>
      </c>
      <c r="C38" s="8">
        <f t="shared" si="0"/>
        <v>0.03946126158022069</v>
      </c>
      <c r="D38" s="7">
        <v>316</v>
      </c>
      <c r="E38" s="8">
        <f t="shared" si="1"/>
        <v>0.09694024676814715</v>
      </c>
      <c r="F38" s="7">
        <v>125</v>
      </c>
      <c r="G38" s="8">
        <f t="shared" si="2"/>
        <v>0.05628703687026063</v>
      </c>
      <c r="H38" s="7">
        <v>103</v>
      </c>
      <c r="I38" s="8">
        <f t="shared" si="3"/>
        <v>0.04295407250480627</v>
      </c>
      <c r="J38" s="7">
        <f t="shared" si="4"/>
        <v>-22</v>
      </c>
      <c r="K38" s="9">
        <f t="shared" si="5"/>
        <v>-17.599999999999998</v>
      </c>
    </row>
    <row r="39" spans="1:11" ht="15" customHeight="1">
      <c r="A39" s="6" t="s">
        <v>32</v>
      </c>
      <c r="B39" s="7">
        <v>148</v>
      </c>
      <c r="C39" s="8">
        <f t="shared" si="0"/>
        <v>0.05458193190535198</v>
      </c>
      <c r="D39" s="7">
        <v>146</v>
      </c>
      <c r="E39" s="8">
        <f t="shared" si="1"/>
        <v>0.04478884819034647</v>
      </c>
      <c r="F39" s="7">
        <v>89</v>
      </c>
      <c r="G39" s="8">
        <f t="shared" si="2"/>
        <v>0.04007637025162557</v>
      </c>
      <c r="H39" s="7">
        <v>93</v>
      </c>
      <c r="I39" s="8">
        <f t="shared" si="3"/>
        <v>0.038783774203368766</v>
      </c>
      <c r="J39" s="7">
        <f t="shared" si="4"/>
        <v>4</v>
      </c>
      <c r="K39" s="9">
        <f t="shared" si="5"/>
        <v>4.49438202247191</v>
      </c>
    </row>
    <row r="40" spans="1:11" ht="15" customHeight="1">
      <c r="A40" s="6" t="s">
        <v>33</v>
      </c>
      <c r="B40" s="7">
        <v>110</v>
      </c>
      <c r="C40" s="8">
        <f t="shared" si="0"/>
        <v>0.04056765209181566</v>
      </c>
      <c r="D40" s="7">
        <v>136</v>
      </c>
      <c r="E40" s="8">
        <f t="shared" si="1"/>
        <v>0.041721118862240544</v>
      </c>
      <c r="F40" s="7">
        <v>98</v>
      </c>
      <c r="G40" s="8">
        <f t="shared" si="2"/>
        <v>0.044129036906284336</v>
      </c>
      <c r="H40" s="7">
        <v>62</v>
      </c>
      <c r="I40" s="8">
        <f t="shared" si="3"/>
        <v>0.02585584946891251</v>
      </c>
      <c r="J40" s="7">
        <f t="shared" si="4"/>
        <v>-36</v>
      </c>
      <c r="K40" s="9">
        <f t="shared" si="5"/>
        <v>-36.734693877551024</v>
      </c>
    </row>
    <row r="41" spans="1:11" ht="15" customHeight="1">
      <c r="A41" s="6" t="s">
        <v>34</v>
      </c>
      <c r="B41" s="7">
        <v>71</v>
      </c>
      <c r="C41" s="8">
        <f t="shared" si="0"/>
        <v>0.026184575441081017</v>
      </c>
      <c r="D41" s="7">
        <v>105</v>
      </c>
      <c r="E41" s="8">
        <f t="shared" si="1"/>
        <v>0.03221115794511219</v>
      </c>
      <c r="F41" s="7">
        <v>60</v>
      </c>
      <c r="G41" s="8">
        <f t="shared" si="2"/>
        <v>0.0270177776977251</v>
      </c>
      <c r="H41" s="7">
        <v>59</v>
      </c>
      <c r="I41" s="8">
        <f t="shared" si="3"/>
        <v>0.024604759978481265</v>
      </c>
      <c r="J41" s="7">
        <f t="shared" si="4"/>
        <v>-1</v>
      </c>
      <c r="K41" s="9">
        <f t="shared" si="5"/>
        <v>-1.6666666666666667</v>
      </c>
    </row>
    <row r="42" spans="1:11" ht="15" customHeight="1">
      <c r="A42" s="6" t="s">
        <v>35</v>
      </c>
      <c r="B42" s="7">
        <v>22</v>
      </c>
      <c r="C42" s="8">
        <f t="shared" si="0"/>
        <v>0.008113530418363131</v>
      </c>
      <c r="D42" s="7">
        <v>20</v>
      </c>
      <c r="E42" s="8">
        <f t="shared" si="1"/>
        <v>0.006135458656211845</v>
      </c>
      <c r="F42" s="7">
        <v>17</v>
      </c>
      <c r="G42" s="8">
        <f t="shared" si="2"/>
        <v>0.007655037014355446</v>
      </c>
      <c r="H42" s="7">
        <v>7</v>
      </c>
      <c r="I42" s="8">
        <f t="shared" si="3"/>
        <v>0.0029192088110062513</v>
      </c>
      <c r="J42" s="7">
        <f t="shared" si="4"/>
        <v>-10</v>
      </c>
      <c r="K42" s="9">
        <f t="shared" si="5"/>
        <v>-58.82352941176471</v>
      </c>
    </row>
    <row r="43" spans="1:11" ht="15" customHeight="1">
      <c r="A43" s="6" t="s">
        <v>36</v>
      </c>
      <c r="B43" s="7">
        <v>3</v>
      </c>
      <c r="C43" s="8">
        <f t="shared" si="0"/>
        <v>0.0011063905115949724</v>
      </c>
      <c r="D43" s="7">
        <v>8</v>
      </c>
      <c r="E43" s="8">
        <f t="shared" si="1"/>
        <v>0.002454183462484738</v>
      </c>
      <c r="F43" s="7">
        <v>3</v>
      </c>
      <c r="G43" s="8">
        <f t="shared" si="2"/>
        <v>0.0013508888848862552</v>
      </c>
      <c r="H43" s="7">
        <v>0</v>
      </c>
      <c r="I43" s="8">
        <f t="shared" si="3"/>
        <v>0</v>
      </c>
      <c r="J43" s="7">
        <f t="shared" si="4"/>
        <v>-3</v>
      </c>
      <c r="K43" s="9">
        <f t="shared" si="5"/>
        <v>-100</v>
      </c>
    </row>
    <row r="44" spans="1:11" s="10" customFormat="1" ht="16.5" customHeight="1">
      <c r="A44" s="16" t="s">
        <v>51</v>
      </c>
      <c r="B44" s="11">
        <v>4060</v>
      </c>
      <c r="C44" s="12">
        <f t="shared" si="0"/>
        <v>1.4973151590251963</v>
      </c>
      <c r="D44" s="11">
        <v>6039</v>
      </c>
      <c r="E44" s="12">
        <f t="shared" si="1"/>
        <v>1.8526017412431668</v>
      </c>
      <c r="F44" s="11">
        <v>3621</v>
      </c>
      <c r="G44" s="12">
        <f t="shared" si="2"/>
        <v>1.63052288405771</v>
      </c>
      <c r="H44" s="11">
        <v>4109</v>
      </c>
      <c r="I44" s="12">
        <f t="shared" si="3"/>
        <v>1.7135755720606696</v>
      </c>
      <c r="J44" s="13">
        <f t="shared" si="4"/>
        <v>488</v>
      </c>
      <c r="K44" s="14">
        <f t="shared" si="5"/>
        <v>13.47694007180337</v>
      </c>
    </row>
    <row r="45" spans="1:11" s="10" customFormat="1" ht="16.5" customHeight="1">
      <c r="A45" s="16" t="s">
        <v>52</v>
      </c>
      <c r="B45" s="11">
        <f>SUM(B8:B44)</f>
        <v>271152</v>
      </c>
      <c r="C45" s="12">
        <f t="shared" si="0"/>
        <v>100</v>
      </c>
      <c r="D45" s="11">
        <f>SUM(D8:D44)</f>
        <v>325974</v>
      </c>
      <c r="E45" s="12">
        <f t="shared" si="1"/>
        <v>100</v>
      </c>
      <c r="F45" s="11">
        <f>SUM(F8:F44)</f>
        <v>222076</v>
      </c>
      <c r="G45" s="12">
        <f t="shared" si="2"/>
        <v>100</v>
      </c>
      <c r="H45" s="11">
        <f>SUM(H8:H44)</f>
        <v>239791</v>
      </c>
      <c r="I45" s="12">
        <f t="shared" si="3"/>
        <v>100</v>
      </c>
      <c r="J45" s="13">
        <f t="shared" si="4"/>
        <v>17715</v>
      </c>
      <c r="K45" s="14">
        <f t="shared" si="5"/>
        <v>7.976998865253336</v>
      </c>
    </row>
    <row r="46" spans="1:11" s="10" customFormat="1" ht="16.5" customHeight="1">
      <c r="A46" s="17" t="s">
        <v>42</v>
      </c>
      <c r="B46" s="13">
        <v>25315</v>
      </c>
      <c r="C46" s="22">
        <f>B46/B47*100</f>
        <v>8.538893030252947</v>
      </c>
      <c r="D46" s="13">
        <v>28216</v>
      </c>
      <c r="E46" s="22">
        <f>D46/D47*100</f>
        <v>7.966345746633163</v>
      </c>
      <c r="F46" s="13">
        <v>41220</v>
      </c>
      <c r="G46" s="22">
        <f>F46/F47*100</f>
        <v>15.655384054448227</v>
      </c>
      <c r="H46" s="13">
        <v>36472</v>
      </c>
      <c r="I46" s="22">
        <f>H46/H47*100</f>
        <v>13.201912670172987</v>
      </c>
      <c r="J46" s="13">
        <f t="shared" si="4"/>
        <v>-4748</v>
      </c>
      <c r="K46" s="14">
        <f t="shared" si="5"/>
        <v>-11.518680252304707</v>
      </c>
    </row>
    <row r="47" spans="1:11" s="10" customFormat="1" ht="16.5" customHeight="1">
      <c r="A47" s="16" t="s">
        <v>53</v>
      </c>
      <c r="B47" s="11">
        <f>B46+B45</f>
        <v>296467</v>
      </c>
      <c r="C47" s="23"/>
      <c r="D47" s="11">
        <f>D46+D45</f>
        <v>354190</v>
      </c>
      <c r="E47" s="23"/>
      <c r="F47" s="11">
        <f>F46+F45</f>
        <v>263296</v>
      </c>
      <c r="G47" s="23"/>
      <c r="H47" s="11">
        <f>H46+H45</f>
        <v>276263</v>
      </c>
      <c r="I47" s="23"/>
      <c r="J47" s="13">
        <f t="shared" si="4"/>
        <v>12967</v>
      </c>
      <c r="K47" s="14">
        <f t="shared" si="5"/>
        <v>4.924875425376762</v>
      </c>
    </row>
    <row r="48" ht="3.75" customHeight="1" hidden="1"/>
  </sheetData>
  <mergeCells count="17">
    <mergeCell ref="A2:K2"/>
    <mergeCell ref="A3:K3"/>
    <mergeCell ref="H6:I6"/>
    <mergeCell ref="B6:C6"/>
    <mergeCell ref="B5:C5"/>
    <mergeCell ref="D5:E5"/>
    <mergeCell ref="D6:E6"/>
    <mergeCell ref="A5:A7"/>
    <mergeCell ref="J5:K5"/>
    <mergeCell ref="J6:K6"/>
    <mergeCell ref="F5:G5"/>
    <mergeCell ref="F6:G6"/>
    <mergeCell ref="H5:I5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9" r:id="rId1"/>
  <ignoredErrors>
    <ignoredError sqref="C45:D45 E45:F45 G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2007-03-02T07:12:10Z</cp:lastPrinted>
  <dcterms:modified xsi:type="dcterms:W3CDTF">2007-06-04T08:48:55Z</dcterms:modified>
  <cp:category/>
  <cp:version/>
  <cp:contentType/>
  <cp:contentStatus/>
</cp:coreProperties>
</file>