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5" activeTab="0"/>
  </bookViews>
  <sheets>
    <sheet name="Temmuz_2007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<sst xmlns="http://schemas.openxmlformats.org/spreadsheetml/2006/main" count="58" uniqueCount="52">
  <si>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</si>
  <si>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</si>
  <si>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</si>
  <si>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HOLLANDA</t>
  </si>
  <si>
    <t>UKRAYNA</t>
  </si>
  <si>
    <t>İSRAİL</t>
  </si>
  <si>
    <t>AVUSTURYA</t>
  </si>
  <si>
    <t>BELÇİKA</t>
  </si>
  <si>
    <t>İNGİLTERE</t>
  </si>
  <si>
    <t>DANİMARKA</t>
  </si>
  <si>
    <t>POLONYA</t>
  </si>
  <si>
    <t>FRANSA</t>
  </si>
  <si>
    <t>İSVEÇ</t>
  </si>
  <si>
    <t>NORVEÇ</t>
  </si>
  <si>
    <t>KAZAKİSTAN</t>
  </si>
  <si>
    <t>İSVİÇRE</t>
  </si>
  <si>
    <t>ÇEK CUMHURİYETİ</t>
  </si>
  <si>
    <t>ROMANYA</t>
  </si>
  <si>
    <t>BELARUS (BEYAZ RUSYA)</t>
  </si>
  <si>
    <t>MACARİSTAN</t>
  </si>
  <si>
    <t>SLOVAKYA</t>
  </si>
  <si>
    <t>SIRBİSTAN &amp; KARADAĞ</t>
  </si>
  <si>
    <t>LİTVANYA</t>
  </si>
  <si>
    <t>İTALYA</t>
  </si>
  <si>
    <t>LETONYA</t>
  </si>
  <si>
    <t>FİNLANDİYA</t>
  </si>
  <si>
    <t>BOSNA - HERSEK</t>
  </si>
  <si>
    <t>SLOVENYA</t>
  </si>
  <si>
    <t>İRAN</t>
  </si>
  <si>
    <t>AMERİKA BİRLEŞİK DEVLETLERİ</t>
  </si>
  <si>
    <t>PORTEKİZ</t>
  </si>
  <si>
    <t>İSPANYA</t>
  </si>
  <si>
    <t>KANADA</t>
  </si>
  <si>
    <t>YUNANİSTAN</t>
  </si>
  <si>
    <t>JAPONYA</t>
  </si>
  <si>
    <t>SUUDİ ARABİSTAN</t>
  </si>
  <si>
    <t>ENDONEZYA</t>
  </si>
  <si>
    <t>ZİYARETÇİ SAYISI</t>
  </si>
  <si>
    <t>MİLLİYET PAYI (%)</t>
  </si>
  <si>
    <t>2006 / 2007 YILI KARŞILAŞTIRMASI</t>
  </si>
  <si>
    <t>SAYISAL DEĞİŞİM</t>
  </si>
  <si>
    <t>ORANSAL DEĞİŞİM (%)</t>
  </si>
  <si>
    <t>DİĞER MİLLİYETLER TOPLAMI</t>
  </si>
  <si>
    <t>YABANCI ZİYARETÇİLER TOPLAMI</t>
  </si>
  <si>
    <t xml:space="preserve">2004 YILI TEMMUZ AYI </t>
  </si>
  <si>
    <t xml:space="preserve">2005 YILI TEMMUZ AYI </t>
  </si>
  <si>
    <t xml:space="preserve">2006 YILI TEMMUZ AYI </t>
  </si>
  <si>
    <t xml:space="preserve">2007 YILI TEMMUZ AYI </t>
  </si>
  <si>
    <t>YERLİ ZİYARETÇİLER</t>
  </si>
  <si>
    <t>G E N E L  T O P L A M</t>
  </si>
  <si>
    <t>ANTALYA İL KÜLTÜR VE TURİZM MÜDÜRLÜĞÜ</t>
  </si>
  <si>
    <t xml:space="preserve">2004 - 2007 YILLARINDA İLİMİZE GELEN ZİYARETÇİLERİN SAYISI VE MİLLİYETLERİNE GÖRE DAĞILIMI (TEMMUZ) 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</si>
</sst>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Normal="75" zoomScaleSheetLayoutView="75" workbookViewId="0" topLeftCell="A1">
      <selection activeCell="E48" sqref="E48"/>
    </sheetView>
  </sheetViews>
  <sheetFormatPr defaultColWidth="9.140625" defaultRowHeight="15" customHeight="1"/>
  <cols>
    <col min="1" max="1" width="36.7109375" style="8" customWidth="1"/>
    <col min="2" max="9" width="13.7109375" style="9" customWidth="1"/>
    <col min="10" max="11" width="14.7109375" style="9" customWidth="1"/>
    <col min="12" max="16384" width="9.140625" style="9" customWidth="1"/>
  </cols>
  <sheetData>
    <row r="1" ht="4.5" customHeight="1"/>
    <row r="2" spans="1:11" ht="25.5" customHeight="1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>
      <c r="A3" s="6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1.5" customHeight="1">
      <c r="A5" s="11" t="s">
        <v>0</v>
      </c>
      <c r="B5" s="7" t="s">
        <v>44</v>
      </c>
      <c r="C5" s="7"/>
      <c r="D5" s="7" t="s">
        <v>45</v>
      </c>
      <c r="E5" s="7"/>
      <c r="F5" s="7" t="s">
        <v>46</v>
      </c>
      <c r="G5" s="7"/>
      <c r="H5" s="7" t="s">
        <v>47</v>
      </c>
      <c r="I5" s="7"/>
      <c r="J5" s="4" t="s">
        <v>39</v>
      </c>
      <c r="K5" s="4"/>
    </row>
    <row r="6" spans="1:11" ht="31.5" customHeight="1">
      <c r="A6" s="11"/>
      <c r="B6" s="1" t="s">
        <v>37</v>
      </c>
      <c r="C6" s="1" t="s">
        <v>38</v>
      </c>
      <c r="D6" s="1" t="s">
        <v>37</v>
      </c>
      <c r="E6" s="1" t="s">
        <v>38</v>
      </c>
      <c r="F6" s="1" t="s">
        <v>37</v>
      </c>
      <c r="G6" s="1" t="s">
        <v>38</v>
      </c>
      <c r="H6" s="1" t="s">
        <v>37</v>
      </c>
      <c r="I6" s="1" t="s">
        <v>38</v>
      </c>
      <c r="J6" s="1" t="s">
        <v>40</v>
      </c>
      <c r="K6" s="1" t="s">
        <v>41</v>
      </c>
    </row>
    <row r="7" spans="1:11" ht="15" customHeight="1">
      <c r="A7" s="12" t="s">
        <v>1</v>
      </c>
      <c r="B7" s="13">
        <v>192489</v>
      </c>
      <c r="C7" s="14">
        <f>(B7/B$44)*100</f>
        <v>21.14201988671623</v>
      </c>
      <c r="D7" s="13">
        <v>240072</v>
      </c>
      <c r="E7" s="14">
        <f>(D7/D$44)*100</f>
        <v>21.73468639463604</v>
      </c>
      <c r="F7" s="13">
        <v>250603</v>
      </c>
      <c r="G7" s="14">
        <f>(F7/F$44)*100</f>
        <v>24.3262788616292</v>
      </c>
      <c r="H7" s="13">
        <v>340506</v>
      </c>
      <c r="I7" s="14">
        <f>(H7/H$44)*100</f>
        <v>28.054162941968862</v>
      </c>
      <c r="J7" s="15">
        <f>H7-F7</f>
        <v>89903</v>
      </c>
      <c r="K7" s="16">
        <f>(J7/F7)*100</f>
        <v>35.87467029524786</v>
      </c>
    </row>
    <row r="8" spans="1:11" ht="15" customHeight="1">
      <c r="A8" s="12" t="s">
        <v>2</v>
      </c>
      <c r="B8" s="13">
        <v>263158</v>
      </c>
      <c r="C8" s="14">
        <f aca="true" t="shared" si="0" ref="C8:C44">(B8/B$44)*100</f>
        <v>28.903946040285263</v>
      </c>
      <c r="D8" s="13">
        <v>291845</v>
      </c>
      <c r="E8" s="14">
        <f aca="true" t="shared" si="1" ref="E8:E44">(D8/D$44)*100</f>
        <v>26.42190489037687</v>
      </c>
      <c r="F8" s="13">
        <v>242182</v>
      </c>
      <c r="G8" s="14">
        <f aca="true" t="shared" si="2" ref="G8:G44">(F8/F$44)*100</f>
        <v>23.508844137009866</v>
      </c>
      <c r="H8" s="13">
        <v>255039</v>
      </c>
      <c r="I8" s="14">
        <f aca="true" t="shared" si="3" ref="I8:I44">(H8/H$44)*100</f>
        <v>21.012568537872454</v>
      </c>
      <c r="J8" s="15">
        <f aca="true" t="shared" si="4" ref="J8:J45">H8-F8</f>
        <v>12857</v>
      </c>
      <c r="K8" s="16">
        <f aca="true" t="shared" si="5" ref="K8:K46">(J8/F8)*100</f>
        <v>5.308817335722721</v>
      </c>
    </row>
    <row r="9" spans="1:11" ht="15" customHeight="1">
      <c r="A9" s="12" t="s">
        <v>3</v>
      </c>
      <c r="B9" s="13">
        <v>74641</v>
      </c>
      <c r="C9" s="14">
        <f t="shared" si="0"/>
        <v>8.198190579016911</v>
      </c>
      <c r="D9" s="13">
        <v>82484</v>
      </c>
      <c r="E9" s="14">
        <f t="shared" si="1"/>
        <v>7.467609186307271</v>
      </c>
      <c r="F9" s="13">
        <v>70385</v>
      </c>
      <c r="G9" s="14">
        <f t="shared" si="2"/>
        <v>6.832340944345325</v>
      </c>
      <c r="H9" s="13">
        <v>72654</v>
      </c>
      <c r="I9" s="14">
        <f t="shared" si="3"/>
        <v>5.985936090364945</v>
      </c>
      <c r="J9" s="15">
        <f t="shared" si="4"/>
        <v>2269</v>
      </c>
      <c r="K9" s="16">
        <f t="shared" si="5"/>
        <v>3.223698231157207</v>
      </c>
    </row>
    <row r="10" spans="1:11" ht="15" customHeight="1">
      <c r="A10" s="12" t="s">
        <v>4</v>
      </c>
      <c r="B10" s="13">
        <v>27840</v>
      </c>
      <c r="C10" s="14">
        <f t="shared" si="0"/>
        <v>3.057805036371844</v>
      </c>
      <c r="D10" s="13">
        <v>37935</v>
      </c>
      <c r="E10" s="14">
        <f t="shared" si="1"/>
        <v>3.4344085456884526</v>
      </c>
      <c r="F10" s="13">
        <v>52432</v>
      </c>
      <c r="G10" s="14">
        <f t="shared" si="2"/>
        <v>5.0896256360575975</v>
      </c>
      <c r="H10" s="13">
        <v>59009</v>
      </c>
      <c r="I10" s="14">
        <f t="shared" si="3"/>
        <v>4.8617296054772625</v>
      </c>
      <c r="J10" s="15">
        <f t="shared" si="4"/>
        <v>6577</v>
      </c>
      <c r="K10" s="16">
        <f t="shared" si="5"/>
        <v>12.5438663411657</v>
      </c>
    </row>
    <row r="11" spans="1:11" ht="15" customHeight="1">
      <c r="A11" s="12" t="s">
        <v>5</v>
      </c>
      <c r="B11" s="13">
        <v>26277</v>
      </c>
      <c r="C11" s="14">
        <f t="shared" si="0"/>
        <v>2.886133007928985</v>
      </c>
      <c r="D11" s="13">
        <v>31980</v>
      </c>
      <c r="E11" s="14">
        <f t="shared" si="1"/>
        <v>2.895278378571681</v>
      </c>
      <c r="F11" s="13">
        <v>30915</v>
      </c>
      <c r="G11" s="14">
        <f t="shared" si="2"/>
        <v>3.0009493541867682</v>
      </c>
      <c r="H11" s="13">
        <v>45302</v>
      </c>
      <c r="I11" s="14">
        <f t="shared" si="3"/>
        <v>3.7324149636043815</v>
      </c>
      <c r="J11" s="15">
        <f t="shared" si="4"/>
        <v>14387</v>
      </c>
      <c r="K11" s="16">
        <f t="shared" si="5"/>
        <v>46.53727963771632</v>
      </c>
    </row>
    <row r="12" spans="1:11" ht="15" customHeight="1">
      <c r="A12" s="12" t="s">
        <v>6</v>
      </c>
      <c r="B12" s="13">
        <v>58550</v>
      </c>
      <c r="C12" s="14">
        <f t="shared" si="0"/>
        <v>6.430836382168516</v>
      </c>
      <c r="D12" s="13">
        <v>60610</v>
      </c>
      <c r="E12" s="14">
        <f t="shared" si="1"/>
        <v>5.487267746254833</v>
      </c>
      <c r="F12" s="13">
        <v>46268</v>
      </c>
      <c r="G12" s="14">
        <f t="shared" si="2"/>
        <v>4.491280113844845</v>
      </c>
      <c r="H12" s="13">
        <v>42359</v>
      </c>
      <c r="I12" s="14">
        <f t="shared" si="3"/>
        <v>3.48994228606503</v>
      </c>
      <c r="J12" s="15">
        <f t="shared" si="4"/>
        <v>-3909</v>
      </c>
      <c r="K12" s="16">
        <f t="shared" si="5"/>
        <v>-8.448603786634392</v>
      </c>
    </row>
    <row r="13" spans="1:11" ht="15" customHeight="1">
      <c r="A13" s="12" t="s">
        <v>7</v>
      </c>
      <c r="B13" s="13">
        <v>25935</v>
      </c>
      <c r="C13" s="14">
        <f t="shared" si="0"/>
        <v>2.848569454680452</v>
      </c>
      <c r="D13" s="13">
        <v>39349</v>
      </c>
      <c r="E13" s="14">
        <f t="shared" si="1"/>
        <v>3.562423668493342</v>
      </c>
      <c r="F13" s="13">
        <v>37076</v>
      </c>
      <c r="G13" s="14">
        <f t="shared" si="2"/>
        <v>3.5990036634587943</v>
      </c>
      <c r="H13" s="13">
        <v>40172</v>
      </c>
      <c r="I13" s="14">
        <f t="shared" si="3"/>
        <v>3.309756167893586</v>
      </c>
      <c r="J13" s="15">
        <f t="shared" si="4"/>
        <v>3096</v>
      </c>
      <c r="K13" s="16">
        <f t="shared" si="5"/>
        <v>8.350415363038085</v>
      </c>
    </row>
    <row r="14" spans="1:11" ht="15" customHeight="1">
      <c r="A14" s="12" t="s">
        <v>8</v>
      </c>
      <c r="B14" s="13">
        <v>21331</v>
      </c>
      <c r="C14" s="14">
        <f t="shared" si="0"/>
        <v>2.3428893401884987</v>
      </c>
      <c r="D14" s="13">
        <v>32105</v>
      </c>
      <c r="E14" s="14">
        <f t="shared" si="1"/>
        <v>2.9065951327093122</v>
      </c>
      <c r="F14" s="13">
        <v>32285</v>
      </c>
      <c r="G14" s="14">
        <f t="shared" si="2"/>
        <v>3.133936597118545</v>
      </c>
      <c r="H14" s="13">
        <v>35690</v>
      </c>
      <c r="I14" s="14">
        <f t="shared" si="3"/>
        <v>2.9404858516409957</v>
      </c>
      <c r="J14" s="15">
        <f t="shared" si="4"/>
        <v>3405</v>
      </c>
      <c r="K14" s="16">
        <f t="shared" si="5"/>
        <v>10.546693510918383</v>
      </c>
    </row>
    <row r="15" spans="1:11" ht="15" customHeight="1">
      <c r="A15" s="12" t="s">
        <v>9</v>
      </c>
      <c r="B15" s="13">
        <v>18710</v>
      </c>
      <c r="C15" s="14">
        <f t="shared" si="0"/>
        <v>2.055011933567428</v>
      </c>
      <c r="D15" s="13">
        <v>29038</v>
      </c>
      <c r="E15" s="14">
        <f t="shared" si="1"/>
        <v>2.6289272531883823</v>
      </c>
      <c r="F15" s="13">
        <v>26925</v>
      </c>
      <c r="G15" s="14">
        <f t="shared" si="2"/>
        <v>2.6136361430204995</v>
      </c>
      <c r="H15" s="13">
        <v>28568</v>
      </c>
      <c r="I15" s="14">
        <f t="shared" si="3"/>
        <v>2.353706915373493</v>
      </c>
      <c r="J15" s="15">
        <f t="shared" si="4"/>
        <v>1643</v>
      </c>
      <c r="K15" s="16">
        <f t="shared" si="5"/>
        <v>6.10213556174559</v>
      </c>
    </row>
    <row r="16" spans="1:11" ht="15" customHeight="1">
      <c r="A16" s="12" t="s">
        <v>10</v>
      </c>
      <c r="B16" s="13">
        <v>17824</v>
      </c>
      <c r="C16" s="14">
        <f t="shared" si="0"/>
        <v>1.9576981669645024</v>
      </c>
      <c r="D16" s="13">
        <v>17311</v>
      </c>
      <c r="E16" s="14">
        <f t="shared" si="1"/>
        <v>1.5672346470123315</v>
      </c>
      <c r="F16" s="13">
        <v>19116</v>
      </c>
      <c r="G16" s="14">
        <f t="shared" si="2"/>
        <v>1.855608858309373</v>
      </c>
      <c r="H16" s="13">
        <v>28464</v>
      </c>
      <c r="I16" s="14">
        <f t="shared" si="3"/>
        <v>2.345138393978966</v>
      </c>
      <c r="J16" s="15">
        <f t="shared" si="4"/>
        <v>9348</v>
      </c>
      <c r="K16" s="16">
        <f t="shared" si="5"/>
        <v>48.901443816698055</v>
      </c>
    </row>
    <row r="17" spans="1:11" ht="15" customHeight="1">
      <c r="A17" s="12" t="s">
        <v>11</v>
      </c>
      <c r="B17" s="13">
        <v>22650</v>
      </c>
      <c r="C17" s="14">
        <f t="shared" si="0"/>
        <v>2.4877616405826966</v>
      </c>
      <c r="D17" s="13">
        <v>29077</v>
      </c>
      <c r="E17" s="14">
        <f t="shared" si="1"/>
        <v>2.6324580804793234</v>
      </c>
      <c r="F17" s="13">
        <v>26093</v>
      </c>
      <c r="G17" s="14">
        <f t="shared" si="2"/>
        <v>2.5328730874590115</v>
      </c>
      <c r="H17" s="13">
        <v>28408</v>
      </c>
      <c r="I17" s="14">
        <f t="shared" si="3"/>
        <v>2.3405245747665284</v>
      </c>
      <c r="J17" s="15">
        <f t="shared" si="4"/>
        <v>2315</v>
      </c>
      <c r="K17" s="16">
        <f t="shared" si="5"/>
        <v>8.87211129421684</v>
      </c>
    </row>
    <row r="18" spans="1:11" ht="15" customHeight="1">
      <c r="A18" s="12" t="s">
        <v>12</v>
      </c>
      <c r="B18" s="13">
        <v>24630</v>
      </c>
      <c r="C18" s="14">
        <f t="shared" si="0"/>
        <v>2.7052348436005214</v>
      </c>
      <c r="D18" s="13">
        <v>39107</v>
      </c>
      <c r="E18" s="14">
        <f t="shared" si="1"/>
        <v>3.5405144324828863</v>
      </c>
      <c r="F18" s="13">
        <v>33045</v>
      </c>
      <c r="G18" s="14">
        <f t="shared" si="2"/>
        <v>3.2077105421025967</v>
      </c>
      <c r="H18" s="13">
        <v>28050</v>
      </c>
      <c r="I18" s="14">
        <f t="shared" si="3"/>
        <v>2.311029087658446</v>
      </c>
      <c r="J18" s="15">
        <f t="shared" si="4"/>
        <v>-4995</v>
      </c>
      <c r="K18" s="16">
        <f t="shared" si="5"/>
        <v>-15.115751248297776</v>
      </c>
    </row>
    <row r="19" spans="1:11" ht="15" customHeight="1">
      <c r="A19" s="12" t="s">
        <v>13</v>
      </c>
      <c r="B19" s="13">
        <v>17724</v>
      </c>
      <c r="C19" s="14">
        <f t="shared" si="0"/>
        <v>1.946714671862592</v>
      </c>
      <c r="D19" s="13">
        <v>23893</v>
      </c>
      <c r="E19" s="14">
        <f t="shared" si="1"/>
        <v>2.163129652883464</v>
      </c>
      <c r="F19" s="13">
        <v>23891</v>
      </c>
      <c r="G19" s="14">
        <f t="shared" si="2"/>
        <v>2.3191227889657475</v>
      </c>
      <c r="H19" s="13">
        <v>25779</v>
      </c>
      <c r="I19" s="14">
        <f t="shared" si="3"/>
        <v>2.1239222406683447</v>
      </c>
      <c r="J19" s="15">
        <f t="shared" si="4"/>
        <v>1888</v>
      </c>
      <c r="K19" s="16">
        <f t="shared" si="5"/>
        <v>7.902557448411536</v>
      </c>
    </row>
    <row r="20" spans="1:11" ht="15" customHeight="1">
      <c r="A20" s="12" t="s">
        <v>14</v>
      </c>
      <c r="B20" s="13">
        <v>6103</v>
      </c>
      <c r="C20" s="14">
        <f t="shared" si="0"/>
        <v>0.6703227060695892</v>
      </c>
      <c r="D20" s="13">
        <v>9003</v>
      </c>
      <c r="E20" s="14">
        <f t="shared" si="1"/>
        <v>0.8150779000087818</v>
      </c>
      <c r="F20" s="13">
        <v>12893</v>
      </c>
      <c r="G20" s="14">
        <f t="shared" si="2"/>
        <v>1.2515361482623324</v>
      </c>
      <c r="H20" s="13">
        <v>23936</v>
      </c>
      <c r="I20" s="14">
        <f t="shared" si="3"/>
        <v>1.9720781548018733</v>
      </c>
      <c r="J20" s="15">
        <f t="shared" si="4"/>
        <v>11043</v>
      </c>
      <c r="K20" s="16">
        <f t="shared" si="5"/>
        <v>85.65112851935159</v>
      </c>
    </row>
    <row r="21" spans="1:11" ht="15" customHeight="1">
      <c r="A21" s="12" t="s">
        <v>15</v>
      </c>
      <c r="B21" s="13">
        <v>20718</v>
      </c>
      <c r="C21" s="14">
        <f t="shared" si="0"/>
        <v>2.2755605152137885</v>
      </c>
      <c r="D21" s="13">
        <v>27822</v>
      </c>
      <c r="E21" s="14">
        <f t="shared" si="1"/>
        <v>2.5188378689375015</v>
      </c>
      <c r="F21" s="13">
        <v>19153</v>
      </c>
      <c r="G21" s="14">
        <f t="shared" si="2"/>
        <v>1.8592004845783334</v>
      </c>
      <c r="H21" s="13">
        <v>18540</v>
      </c>
      <c r="I21" s="14">
        <f t="shared" si="3"/>
        <v>1.5275037178319992</v>
      </c>
      <c r="J21" s="15">
        <f t="shared" si="4"/>
        <v>-613</v>
      </c>
      <c r="K21" s="16">
        <f t="shared" si="5"/>
        <v>-3.2005429958753195</v>
      </c>
    </row>
    <row r="22" spans="1:11" ht="15" customHeight="1">
      <c r="A22" s="12" t="s">
        <v>16</v>
      </c>
      <c r="B22" s="13">
        <v>6342</v>
      </c>
      <c r="C22" s="14">
        <f t="shared" si="0"/>
        <v>0.696573259363155</v>
      </c>
      <c r="D22" s="13">
        <v>9989</v>
      </c>
      <c r="E22" s="14">
        <f t="shared" si="1"/>
        <v>0.9043444566464203</v>
      </c>
      <c r="F22" s="13">
        <v>10274</v>
      </c>
      <c r="G22" s="14">
        <f t="shared" si="2"/>
        <v>0.997307251008082</v>
      </c>
      <c r="H22" s="13">
        <v>14047</v>
      </c>
      <c r="I22" s="14">
        <f t="shared" si="3"/>
        <v>1.1573271156626803</v>
      </c>
      <c r="J22" s="15">
        <f t="shared" si="4"/>
        <v>3773</v>
      </c>
      <c r="K22" s="16">
        <f t="shared" si="5"/>
        <v>36.723768736616705</v>
      </c>
    </row>
    <row r="23" spans="1:11" ht="15" customHeight="1">
      <c r="A23" s="12" t="s">
        <v>17</v>
      </c>
      <c r="B23" s="13">
        <v>2248</v>
      </c>
      <c r="C23" s="14">
        <f t="shared" si="0"/>
        <v>0.24690896989094488</v>
      </c>
      <c r="D23" s="13">
        <v>5232</v>
      </c>
      <c r="E23" s="14">
        <f t="shared" si="1"/>
        <v>0.4736740611847102</v>
      </c>
      <c r="F23" s="13">
        <v>6010</v>
      </c>
      <c r="G23" s="14">
        <f t="shared" si="2"/>
        <v>0.5833965912554578</v>
      </c>
      <c r="H23" s="13">
        <v>13210</v>
      </c>
      <c r="I23" s="14">
        <f t="shared" si="3"/>
        <v>1.0883669963624978</v>
      </c>
      <c r="J23" s="15">
        <f t="shared" si="4"/>
        <v>7200</v>
      </c>
      <c r="K23" s="16">
        <f t="shared" si="5"/>
        <v>119.80033277870217</v>
      </c>
    </row>
    <row r="24" spans="1:11" ht="15" customHeight="1">
      <c r="A24" s="12" t="s">
        <v>18</v>
      </c>
      <c r="B24" s="13">
        <v>6927</v>
      </c>
      <c r="C24" s="14">
        <f t="shared" si="0"/>
        <v>0.7608267057093306</v>
      </c>
      <c r="D24" s="13">
        <v>8897</v>
      </c>
      <c r="E24" s="14">
        <f t="shared" si="1"/>
        <v>0.8054812925000703</v>
      </c>
      <c r="F24" s="13">
        <v>9880</v>
      </c>
      <c r="G24" s="14">
        <f t="shared" si="2"/>
        <v>0.9590612847926662</v>
      </c>
      <c r="H24" s="13">
        <v>10654</v>
      </c>
      <c r="I24" s="14">
        <f t="shared" si="3"/>
        <v>0.8777791051662418</v>
      </c>
      <c r="J24" s="15">
        <f t="shared" si="4"/>
        <v>774</v>
      </c>
      <c r="K24" s="16">
        <f t="shared" si="5"/>
        <v>7.8340080971659924</v>
      </c>
    </row>
    <row r="25" spans="1:11" ht="15" customHeight="1">
      <c r="A25" s="12" t="s">
        <v>19</v>
      </c>
      <c r="B25" s="13">
        <v>6276</v>
      </c>
      <c r="C25" s="14">
        <f t="shared" si="0"/>
        <v>0.6893241525958942</v>
      </c>
      <c r="D25" s="13">
        <v>8569</v>
      </c>
      <c r="E25" s="14">
        <f t="shared" si="1"/>
        <v>0.7757861296429247</v>
      </c>
      <c r="F25" s="13">
        <v>9762</v>
      </c>
      <c r="G25" s="14">
        <f t="shared" si="2"/>
        <v>0.9476069091240897</v>
      </c>
      <c r="H25" s="13">
        <v>9598</v>
      </c>
      <c r="I25" s="14">
        <f t="shared" si="3"/>
        <v>0.7907756571602766</v>
      </c>
      <c r="J25" s="15">
        <f t="shared" si="4"/>
        <v>-164</v>
      </c>
      <c r="K25" s="16">
        <f t="shared" si="5"/>
        <v>-1.6799836099160008</v>
      </c>
    </row>
    <row r="26" spans="1:11" ht="15" customHeight="1">
      <c r="A26" s="12" t="s">
        <v>20</v>
      </c>
      <c r="B26" s="13">
        <v>3677</v>
      </c>
      <c r="C26" s="14">
        <f t="shared" si="0"/>
        <v>0.4038631148972439</v>
      </c>
      <c r="D26" s="13">
        <v>4969</v>
      </c>
      <c r="E26" s="14">
        <f t="shared" si="1"/>
        <v>0.4498636104791333</v>
      </c>
      <c r="F26" s="13">
        <v>5409</v>
      </c>
      <c r="G26" s="14">
        <f t="shared" si="2"/>
        <v>0.525056932129912</v>
      </c>
      <c r="H26" s="13">
        <v>9591</v>
      </c>
      <c r="I26" s="14">
        <f t="shared" si="3"/>
        <v>0.7901989297587221</v>
      </c>
      <c r="J26" s="15">
        <f t="shared" si="4"/>
        <v>4182</v>
      </c>
      <c r="K26" s="16">
        <f t="shared" si="5"/>
        <v>77.31558513588463</v>
      </c>
    </row>
    <row r="27" spans="1:11" ht="15" customHeight="1">
      <c r="A27" s="12" t="s">
        <v>21</v>
      </c>
      <c r="B27" s="13">
        <v>6155</v>
      </c>
      <c r="C27" s="14">
        <f t="shared" si="0"/>
        <v>0.6760341235225826</v>
      </c>
      <c r="D27" s="13">
        <v>5723</v>
      </c>
      <c r="E27" s="14">
        <f t="shared" si="1"/>
        <v>0.5181262714373274</v>
      </c>
      <c r="F27" s="13">
        <v>5753</v>
      </c>
      <c r="G27" s="14">
        <f t="shared" si="2"/>
        <v>0.5584493493332194</v>
      </c>
      <c r="H27" s="13">
        <v>8183</v>
      </c>
      <c r="I27" s="14">
        <f t="shared" si="3"/>
        <v>0.6741943324174352</v>
      </c>
      <c r="J27" s="15">
        <f t="shared" si="4"/>
        <v>2430</v>
      </c>
      <c r="K27" s="16">
        <f t="shared" si="5"/>
        <v>42.23883191378411</v>
      </c>
    </row>
    <row r="28" spans="1:11" ht="15" customHeight="1">
      <c r="A28" s="12" t="s">
        <v>22</v>
      </c>
      <c r="B28" s="13">
        <v>5291</v>
      </c>
      <c r="C28" s="14">
        <f t="shared" si="0"/>
        <v>0.5811367258420771</v>
      </c>
      <c r="D28" s="13">
        <v>5387</v>
      </c>
      <c r="E28" s="14">
        <f t="shared" si="1"/>
        <v>0.4877068363153735</v>
      </c>
      <c r="F28" s="13">
        <v>5215</v>
      </c>
      <c r="G28" s="14">
        <f t="shared" si="2"/>
        <v>0.5062251619629305</v>
      </c>
      <c r="H28" s="13">
        <v>7448</v>
      </c>
      <c r="I28" s="14">
        <f t="shared" si="3"/>
        <v>0.6136379552541926</v>
      </c>
      <c r="J28" s="15">
        <f t="shared" si="4"/>
        <v>2233</v>
      </c>
      <c r="K28" s="16">
        <f t="shared" si="5"/>
        <v>42.81879194630873</v>
      </c>
    </row>
    <row r="29" spans="1:11" ht="15" customHeight="1">
      <c r="A29" s="12" t="s">
        <v>23</v>
      </c>
      <c r="B29" s="13">
        <v>7618</v>
      </c>
      <c r="C29" s="14">
        <f t="shared" si="0"/>
        <v>0.8367226568635311</v>
      </c>
      <c r="D29" s="13">
        <v>9530</v>
      </c>
      <c r="E29" s="14">
        <f t="shared" si="1"/>
        <v>0.8627893354530368</v>
      </c>
      <c r="F29" s="13">
        <v>5491</v>
      </c>
      <c r="G29" s="14">
        <f t="shared" si="2"/>
        <v>0.5330167525097702</v>
      </c>
      <c r="H29" s="13">
        <v>6202</v>
      </c>
      <c r="I29" s="14">
        <f t="shared" si="3"/>
        <v>0.5109804777774574</v>
      </c>
      <c r="J29" s="15">
        <f t="shared" si="4"/>
        <v>711</v>
      </c>
      <c r="K29" s="16">
        <f t="shared" si="5"/>
        <v>12.948461118193407</v>
      </c>
    </row>
    <row r="30" spans="1:11" ht="15" customHeight="1">
      <c r="A30" s="12" t="s">
        <v>24</v>
      </c>
      <c r="B30" s="13">
        <v>2470</v>
      </c>
      <c r="C30" s="14">
        <f t="shared" si="0"/>
        <v>0.27129232901718586</v>
      </c>
      <c r="D30" s="13">
        <v>2358</v>
      </c>
      <c r="E30" s="14">
        <f t="shared" si="1"/>
        <v>0.2134792500522834</v>
      </c>
      <c r="F30" s="13">
        <v>2938</v>
      </c>
      <c r="G30" s="14">
        <f t="shared" si="2"/>
        <v>0.28519453995150335</v>
      </c>
      <c r="H30" s="13">
        <v>4602</v>
      </c>
      <c r="I30" s="14">
        <f t="shared" si="3"/>
        <v>0.37915707170781343</v>
      </c>
      <c r="J30" s="15">
        <f t="shared" si="4"/>
        <v>1664</v>
      </c>
      <c r="K30" s="16">
        <f t="shared" si="5"/>
        <v>56.63716814159292</v>
      </c>
    </row>
    <row r="31" spans="1:11" ht="15" customHeight="1">
      <c r="A31" s="12" t="s">
        <v>25</v>
      </c>
      <c r="B31" s="13">
        <v>5512</v>
      </c>
      <c r="C31" s="14">
        <f t="shared" si="0"/>
        <v>0.605410250017299</v>
      </c>
      <c r="D31" s="13">
        <v>7782</v>
      </c>
      <c r="E31" s="14">
        <f t="shared" si="1"/>
        <v>0.7045358455923959</v>
      </c>
      <c r="F31" s="13">
        <v>5028</v>
      </c>
      <c r="G31" s="14">
        <f t="shared" si="2"/>
        <v>0.48807288865764425</v>
      </c>
      <c r="H31" s="13">
        <v>4222</v>
      </c>
      <c r="I31" s="14">
        <f t="shared" si="3"/>
        <v>0.34784901276627295</v>
      </c>
      <c r="J31" s="15">
        <f t="shared" si="4"/>
        <v>-806</v>
      </c>
      <c r="K31" s="16">
        <f t="shared" si="5"/>
        <v>-16.030230708035003</v>
      </c>
    </row>
    <row r="32" spans="1:11" ht="15" customHeight="1">
      <c r="A32" s="12" t="s">
        <v>26</v>
      </c>
      <c r="B32" s="13">
        <v>2176</v>
      </c>
      <c r="C32" s="14">
        <f t="shared" si="0"/>
        <v>0.2390008534175694</v>
      </c>
      <c r="D32" s="13">
        <v>2301</v>
      </c>
      <c r="E32" s="14">
        <f t="shared" si="1"/>
        <v>0.2083188101655234</v>
      </c>
      <c r="F32" s="13">
        <v>2220</v>
      </c>
      <c r="G32" s="14">
        <f t="shared" si="2"/>
        <v>0.21549757613762338</v>
      </c>
      <c r="H32" s="13">
        <v>3156</v>
      </c>
      <c r="I32" s="14">
        <f t="shared" si="3"/>
        <v>0.26002166847237274</v>
      </c>
      <c r="J32" s="15">
        <f t="shared" si="4"/>
        <v>936</v>
      </c>
      <c r="K32" s="16">
        <f t="shared" si="5"/>
        <v>42.16216216216216</v>
      </c>
    </row>
    <row r="33" spans="1:11" ht="15" customHeight="1">
      <c r="A33" s="12" t="s">
        <v>27</v>
      </c>
      <c r="B33" s="13">
        <v>2691</v>
      </c>
      <c r="C33" s="14">
        <f t="shared" si="0"/>
        <v>0.29556585319240775</v>
      </c>
      <c r="D33" s="13">
        <v>2693</v>
      </c>
      <c r="E33" s="14">
        <f t="shared" si="1"/>
        <v>0.24380815114113624</v>
      </c>
      <c r="F33" s="13">
        <v>2211</v>
      </c>
      <c r="G33" s="14">
        <f t="shared" si="2"/>
        <v>0.21462393731544377</v>
      </c>
      <c r="H33" s="13">
        <v>2877</v>
      </c>
      <c r="I33" s="14">
        <f t="shared" si="3"/>
        <v>0.23703496203897856</v>
      </c>
      <c r="J33" s="15">
        <f t="shared" si="4"/>
        <v>666</v>
      </c>
      <c r="K33" s="16">
        <f t="shared" si="5"/>
        <v>30.12211668928087</v>
      </c>
    </row>
    <row r="34" spans="1:11" ht="15" customHeight="1">
      <c r="A34" s="12" t="s">
        <v>28</v>
      </c>
      <c r="B34" s="13">
        <v>6955</v>
      </c>
      <c r="C34" s="14">
        <f t="shared" si="0"/>
        <v>0.7639020843378654</v>
      </c>
      <c r="D34" s="13">
        <v>4493</v>
      </c>
      <c r="E34" s="14">
        <f t="shared" si="1"/>
        <v>0.40676941072303197</v>
      </c>
      <c r="F34" s="13">
        <v>1091</v>
      </c>
      <c r="G34" s="14">
        <f t="shared" si="2"/>
        <v>0.10590443944421038</v>
      </c>
      <c r="H34" s="13">
        <v>2620</v>
      </c>
      <c r="I34" s="14">
        <f t="shared" si="3"/>
        <v>0.215860827439042</v>
      </c>
      <c r="J34" s="15">
        <f t="shared" si="4"/>
        <v>1529</v>
      </c>
      <c r="K34" s="16">
        <f t="shared" si="5"/>
        <v>140.14665444546287</v>
      </c>
    </row>
    <row r="35" spans="1:11" ht="15" customHeight="1">
      <c r="A35" s="12" t="s">
        <v>29</v>
      </c>
      <c r="B35" s="13">
        <v>1069</v>
      </c>
      <c r="C35" s="14">
        <f t="shared" si="0"/>
        <v>0.11741356263942175</v>
      </c>
      <c r="D35" s="13">
        <v>1230</v>
      </c>
      <c r="E35" s="14">
        <f t="shared" si="1"/>
        <v>0.1113568607142954</v>
      </c>
      <c r="F35" s="13">
        <v>1258</v>
      </c>
      <c r="G35" s="14">
        <f t="shared" si="2"/>
        <v>0.12211529314465325</v>
      </c>
      <c r="H35" s="13">
        <v>1384</v>
      </c>
      <c r="I35" s="14">
        <f t="shared" si="3"/>
        <v>0.11402724625024202</v>
      </c>
      <c r="J35" s="15">
        <f t="shared" si="4"/>
        <v>126</v>
      </c>
      <c r="K35" s="16">
        <f t="shared" si="5"/>
        <v>10.01589825119237</v>
      </c>
    </row>
    <row r="36" spans="1:11" ht="15" customHeight="1">
      <c r="A36" s="12" t="s">
        <v>30</v>
      </c>
      <c r="B36" s="13">
        <v>196</v>
      </c>
      <c r="C36" s="14">
        <f t="shared" si="0"/>
        <v>0.021527650399744303</v>
      </c>
      <c r="D36" s="13">
        <v>321</v>
      </c>
      <c r="E36" s="14">
        <f t="shared" si="1"/>
        <v>0.029061424625438072</v>
      </c>
      <c r="F36" s="13">
        <v>249</v>
      </c>
      <c r="G36" s="14">
        <f t="shared" si="2"/>
        <v>0.024170674080300998</v>
      </c>
      <c r="H36" s="13">
        <v>732</v>
      </c>
      <c r="I36" s="14">
        <f t="shared" si="3"/>
        <v>0.06030920827686211</v>
      </c>
      <c r="J36" s="15">
        <f t="shared" si="4"/>
        <v>483</v>
      </c>
      <c r="K36" s="16">
        <f t="shared" si="5"/>
        <v>193.97590361445782</v>
      </c>
    </row>
    <row r="37" spans="1:11" ht="15" customHeight="1">
      <c r="A37" s="12" t="s">
        <v>31</v>
      </c>
      <c r="B37" s="13">
        <v>481</v>
      </c>
      <c r="C37" s="14">
        <f t="shared" si="0"/>
        <v>0.052830611440188836</v>
      </c>
      <c r="D37" s="13">
        <v>757</v>
      </c>
      <c r="E37" s="14">
        <f t="shared" si="1"/>
        <v>0.06853426305749726</v>
      </c>
      <c r="F37" s="13">
        <v>455</v>
      </c>
      <c r="G37" s="14">
        <f t="shared" si="2"/>
        <v>0.04416729601018857</v>
      </c>
      <c r="H37" s="13">
        <v>509</v>
      </c>
      <c r="I37" s="14">
        <f t="shared" si="3"/>
        <v>0.04193632105590548</v>
      </c>
      <c r="J37" s="15">
        <f t="shared" si="4"/>
        <v>54</v>
      </c>
      <c r="K37" s="16">
        <f t="shared" si="5"/>
        <v>11.868131868131867</v>
      </c>
    </row>
    <row r="38" spans="1:11" ht="15" customHeight="1">
      <c r="A38" s="12" t="s">
        <v>32</v>
      </c>
      <c r="B38" s="13">
        <v>314</v>
      </c>
      <c r="C38" s="14">
        <f t="shared" si="0"/>
        <v>0.03448817461999853</v>
      </c>
      <c r="D38" s="13">
        <v>291</v>
      </c>
      <c r="E38" s="14">
        <f t="shared" si="1"/>
        <v>0.026345403632406478</v>
      </c>
      <c r="F38" s="13">
        <v>326</v>
      </c>
      <c r="G38" s="14">
        <f t="shared" si="2"/>
        <v>0.03164513955894829</v>
      </c>
      <c r="H38" s="13">
        <v>363</v>
      </c>
      <c r="I38" s="14">
        <f t="shared" si="3"/>
        <v>0.029907435252050474</v>
      </c>
      <c r="J38" s="15">
        <f t="shared" si="4"/>
        <v>37</v>
      </c>
      <c r="K38" s="16">
        <f t="shared" si="5"/>
        <v>11.349693251533742</v>
      </c>
    </row>
    <row r="39" spans="1:11" ht="15" customHeight="1">
      <c r="A39" s="12" t="s">
        <v>33</v>
      </c>
      <c r="B39" s="13">
        <v>389</v>
      </c>
      <c r="C39" s="14">
        <f t="shared" si="0"/>
        <v>0.0427257959464313</v>
      </c>
      <c r="D39" s="13">
        <v>376</v>
      </c>
      <c r="E39" s="14">
        <f t="shared" si="1"/>
        <v>0.034040796445995995</v>
      </c>
      <c r="F39" s="13">
        <v>345</v>
      </c>
      <c r="G39" s="14">
        <f t="shared" si="2"/>
        <v>0.033489488183549576</v>
      </c>
      <c r="H39" s="13">
        <v>341</v>
      </c>
      <c r="I39" s="14">
        <f t="shared" si="3"/>
        <v>0.02809486341859287</v>
      </c>
      <c r="J39" s="15">
        <f t="shared" si="4"/>
        <v>-4</v>
      </c>
      <c r="K39" s="16">
        <f t="shared" si="5"/>
        <v>-1.1594202898550725</v>
      </c>
    </row>
    <row r="40" spans="1:11" ht="15" customHeight="1">
      <c r="A40" s="12" t="s">
        <v>34</v>
      </c>
      <c r="B40" s="13">
        <v>121</v>
      </c>
      <c r="C40" s="14">
        <f t="shared" si="0"/>
        <v>0.013290029073311536</v>
      </c>
      <c r="D40" s="13">
        <v>124</v>
      </c>
      <c r="E40" s="14">
        <f t="shared" si="1"/>
        <v>0.011226220104530595</v>
      </c>
      <c r="F40" s="13">
        <v>127</v>
      </c>
      <c r="G40" s="14">
        <f t="shared" si="2"/>
        <v>0.01232801449075593</v>
      </c>
      <c r="H40" s="13">
        <v>117</v>
      </c>
      <c r="I40" s="14">
        <f t="shared" si="3"/>
        <v>0.009639586568842715</v>
      </c>
      <c r="J40" s="15">
        <f t="shared" si="4"/>
        <v>-10</v>
      </c>
      <c r="K40" s="16">
        <f t="shared" si="5"/>
        <v>-7.874015748031496</v>
      </c>
    </row>
    <row r="41" spans="1:11" ht="15" customHeight="1">
      <c r="A41" s="12" t="s">
        <v>35</v>
      </c>
      <c r="B41" s="13">
        <v>102</v>
      </c>
      <c r="C41" s="14">
        <f t="shared" si="0"/>
        <v>0.011203165003948566</v>
      </c>
      <c r="D41" s="13">
        <v>51</v>
      </c>
      <c r="E41" s="14">
        <f t="shared" si="1"/>
        <v>0.004617235688153713</v>
      </c>
      <c r="F41" s="13">
        <v>47</v>
      </c>
      <c r="G41" s="14">
        <f t="shared" si="2"/>
        <v>0.004562336071382116</v>
      </c>
      <c r="H41" s="13">
        <v>42</v>
      </c>
      <c r="I41" s="14">
        <f t="shared" si="3"/>
        <v>0.003460364409328154</v>
      </c>
      <c r="J41" s="15">
        <f t="shared" si="4"/>
        <v>-5</v>
      </c>
      <c r="K41" s="16">
        <f t="shared" si="5"/>
        <v>-10.638297872340425</v>
      </c>
    </row>
    <row r="42" spans="1:11" ht="15" customHeight="1">
      <c r="A42" s="12" t="s">
        <v>36</v>
      </c>
      <c r="B42" s="13">
        <v>40</v>
      </c>
      <c r="C42" s="14">
        <f t="shared" si="0"/>
        <v>0.0043933980407641435</v>
      </c>
      <c r="D42" s="13">
        <v>177</v>
      </c>
      <c r="E42" s="14">
        <f t="shared" si="1"/>
        <v>0.016024523858886412</v>
      </c>
      <c r="F42" s="13">
        <v>34</v>
      </c>
      <c r="G42" s="14">
        <f t="shared" si="2"/>
        <v>0.003300413328233871</v>
      </c>
      <c r="H42" s="13">
        <v>21</v>
      </c>
      <c r="I42" s="14">
        <f t="shared" si="3"/>
        <v>0.001730182204664077</v>
      </c>
      <c r="J42" s="15">
        <f t="shared" si="4"/>
        <v>-13</v>
      </c>
      <c r="K42" s="16">
        <f t="shared" si="5"/>
        <v>-38.23529411764706</v>
      </c>
    </row>
    <row r="43" spans="1:11" s="19" customFormat="1" ht="16.5" customHeight="1">
      <c r="A43" s="2" t="s">
        <v>42</v>
      </c>
      <c r="B43" s="17">
        <v>24827</v>
      </c>
      <c r="C43" s="14">
        <f t="shared" si="0"/>
        <v>2.726872328951285</v>
      </c>
      <c r="D43" s="17">
        <v>31676</v>
      </c>
      <c r="E43" s="14">
        <f t="shared" si="1"/>
        <v>2.8677560325089604</v>
      </c>
      <c r="F43" s="17">
        <v>32789</v>
      </c>
      <c r="G43" s="14">
        <f t="shared" si="2"/>
        <v>3.1828603711606</v>
      </c>
      <c r="H43" s="17">
        <v>41350</v>
      </c>
      <c r="I43" s="14">
        <f t="shared" si="3"/>
        <v>3.4068111506123606</v>
      </c>
      <c r="J43" s="17">
        <f t="shared" si="4"/>
        <v>8561</v>
      </c>
      <c r="K43" s="18">
        <f t="shared" si="5"/>
        <v>26.10936594589649</v>
      </c>
    </row>
    <row r="44" spans="1:11" s="19" customFormat="1" ht="16.5" customHeight="1">
      <c r="A44" s="2" t="s">
        <v>43</v>
      </c>
      <c r="B44" s="17">
        <f>SUM(B7:B43)</f>
        <v>910457</v>
      </c>
      <c r="C44" s="14">
        <f t="shared" si="0"/>
        <v>100</v>
      </c>
      <c r="D44" s="17">
        <f>SUM(D7:D43)</f>
        <v>1104557</v>
      </c>
      <c r="E44" s="14">
        <f t="shared" si="1"/>
        <v>100</v>
      </c>
      <c r="F44" s="17">
        <f>SUM(F7:F43)</f>
        <v>1030174</v>
      </c>
      <c r="G44" s="14">
        <f t="shared" si="2"/>
        <v>100</v>
      </c>
      <c r="H44" s="17">
        <f>SUM(H7:H43)</f>
        <v>1213745</v>
      </c>
      <c r="I44" s="14">
        <f t="shared" si="3"/>
        <v>100</v>
      </c>
      <c r="J44" s="17">
        <f t="shared" si="4"/>
        <v>183571</v>
      </c>
      <c r="K44" s="18">
        <f t="shared" si="5"/>
        <v>17.819416914035884</v>
      </c>
    </row>
    <row r="45" spans="1:11" s="19" customFormat="1" ht="16.5" customHeight="1">
      <c r="A45" s="3" t="s">
        <v>48</v>
      </c>
      <c r="B45" s="20">
        <v>60154</v>
      </c>
      <c r="C45" s="21">
        <f>(B45/B46)*100</f>
        <v>6.197539488013221</v>
      </c>
      <c r="D45" s="20">
        <v>88804</v>
      </c>
      <c r="E45" s="21">
        <f>(D45/D46)*100</f>
        <v>7.44150345117697</v>
      </c>
      <c r="F45" s="20">
        <v>82581</v>
      </c>
      <c r="G45" s="21">
        <f>(F45/F46)*100</f>
        <v>7.421310171601116</v>
      </c>
      <c r="H45" s="20">
        <v>78266</v>
      </c>
      <c r="I45" s="21">
        <f>(H45/H46)*100</f>
        <v>6.057688363334368</v>
      </c>
      <c r="J45" s="17">
        <f t="shared" si="4"/>
        <v>-4315</v>
      </c>
      <c r="K45" s="18">
        <f t="shared" si="5"/>
        <v>-5.225172860585365</v>
      </c>
    </row>
    <row r="46" spans="1:11" s="19" customFormat="1" ht="16.5" customHeight="1">
      <c r="A46" s="2" t="s">
        <v>49</v>
      </c>
      <c r="B46" s="17">
        <f>B45+B44</f>
        <v>970611</v>
      </c>
      <c r="C46" s="21"/>
      <c r="D46" s="17">
        <f aca="true" t="shared" si="6" ref="D46:J46">D45+D44</f>
        <v>1193361</v>
      </c>
      <c r="E46" s="21"/>
      <c r="F46" s="17">
        <f t="shared" si="6"/>
        <v>1112755</v>
      </c>
      <c r="G46" s="21"/>
      <c r="H46" s="17">
        <f t="shared" si="6"/>
        <v>1292011</v>
      </c>
      <c r="I46" s="21"/>
      <c r="J46" s="17">
        <f t="shared" si="6"/>
        <v>179256</v>
      </c>
      <c r="K46" s="18">
        <f t="shared" si="5"/>
        <v>16.109206429088164</v>
      </c>
    </row>
  </sheetData>
  <mergeCells count="12">
    <mergeCell ref="A5:A6"/>
    <mergeCell ref="J5:K5"/>
    <mergeCell ref="A2:K2"/>
    <mergeCell ref="A3:K3"/>
    <mergeCell ref="B5:C5"/>
    <mergeCell ref="D5:E5"/>
    <mergeCell ref="F5:G5"/>
    <mergeCell ref="H5:I5"/>
    <mergeCell ref="C45:C46"/>
    <mergeCell ref="E45:E46"/>
    <mergeCell ref="G45:G46"/>
    <mergeCell ref="I45:I46"/>
  </mergeCells>
  <conditionalFormatting sqref="J7:K46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orientation="landscape" paperSize="9" scale="79" r:id="rId1"/>
  <ignoredErrors>
    <ignoredError sqref="C44:E44 F44:G44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2007-08-02T08:49:34Z</cp:lastPrinted>
  <dcterms:created xsi:type="dcterms:W3CDTF">2007-08-02T07:47:54Z</dcterms:created>
  <dcterms:modified xsi:type="dcterms:W3CDTF">2007-08-02T08:53:31Z</dcterms:modified>
  <cp:category/>
  <cp:version/>
  <cp:contentType/>
  <cp:contentStatus/>
</cp:coreProperties>
</file>