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1" activeTab="0"/>
  </bookViews>
  <sheets>
    <sheet name="Mayıs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<sst xmlns="http://schemas.openxmlformats.org/spreadsheetml/2006/main" count="58" uniqueCount="52">
  <si>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</si>
  <si>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</si>
  <si>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RUSYA FEDERASYONU</t>
  </si>
  <si>
    <t>HOLLANDA</t>
  </si>
  <si>
    <t>UKRAYNA</t>
  </si>
  <si>
    <t>İSVEÇ</t>
  </si>
  <si>
    <t>İNGİLTERE</t>
  </si>
  <si>
    <t>İSRAİL</t>
  </si>
  <si>
    <t>BELÇİKA</t>
  </si>
  <si>
    <t>POLONYA</t>
  </si>
  <si>
    <t>FRANSA</t>
  </si>
  <si>
    <t>DANİMARKA</t>
  </si>
  <si>
    <t>NORVEÇ</t>
  </si>
  <si>
    <t>AVUSTURYA</t>
  </si>
  <si>
    <t>BELARUS (BEYAZ RUSYA)</t>
  </si>
  <si>
    <t>İSVİÇRE</t>
  </si>
  <si>
    <t>LİTVANYA</t>
  </si>
  <si>
    <t>LETONYA</t>
  </si>
  <si>
    <t>FİNLANDİYA</t>
  </si>
  <si>
    <t>ÇEK CUMHURİYETİ</t>
  </si>
  <si>
    <t>KAZAKİSTAN</t>
  </si>
  <si>
    <t>İTALYA</t>
  </si>
  <si>
    <t>ROMANYA</t>
  </si>
  <si>
    <t>MACARİSTAN</t>
  </si>
  <si>
    <t>SLOVENYA</t>
  </si>
  <si>
    <t>AMERİKA BİRLEŞİK DEVLETLERİ</t>
  </si>
  <si>
    <t>SIRBİSTAN &amp; KARADAĞ</t>
  </si>
  <si>
    <t>SLOVAKYA</t>
  </si>
  <si>
    <t>BOSNA - HERSEK</t>
  </si>
  <si>
    <t>İSPANYA</t>
  </si>
  <si>
    <t>İRAN</t>
  </si>
  <si>
    <t>PORTEKİZ</t>
  </si>
  <si>
    <t>KANADA</t>
  </si>
  <si>
    <t>YUNANİSTAN</t>
  </si>
  <si>
    <t>JAPONYA</t>
  </si>
  <si>
    <t>SUUDİ ARABİSTAN</t>
  </si>
  <si>
    <t>ENDONEZYA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</si>
  <si>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</si>
  <si>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</si>
  <si>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</si>
  <si>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</si>
  <si>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</si>
  <si>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</si>
  <si>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</si>
  <si>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</si>
  <si>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ANTALYA İL KÜLTÜR VE TURİZM MÜDÜRLÜĞÜ</t>
  </si>
  <si>
    <t>G E N E L  T O P L A M</t>
  </si>
  <si>
    <t xml:space="preserve">2004 - 2007 YILLARINDA İLİMİZE GELEN ZİYARETÇİLERİN SAYISI VE MİLLİYETLERİNE GÖRE DAĞILIMI (MAYIS) </t>
  </si>
  <si>
    <t xml:space="preserve">2004 YILI MAYIS AYI </t>
  </si>
  <si>
    <t xml:space="preserve">2005 YILI MAYIS AYI </t>
  </si>
  <si>
    <t xml:space="preserve">2006 YILI MAYIS AYI </t>
  </si>
  <si>
    <t xml:space="preserve">2007 YILI MAYIS AYI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</si>
</sst>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.5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Normal="75" zoomScaleSheetLayoutView="75" workbookViewId="0" topLeftCell="A16">
      <selection activeCell="L8" sqref="L8"/>
    </sheetView>
  </sheetViews>
  <sheetFormatPr defaultColWidth="9.140625" defaultRowHeight="15" customHeight="1"/>
  <cols>
    <col min="1" max="1" width="36.7109375" style="3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1.5" customHeight="1">
      <c r="A4" s="20" t="s">
        <v>0</v>
      </c>
      <c r="B4" s="24" t="s">
        <v>48</v>
      </c>
      <c r="C4" s="25"/>
      <c r="D4" s="24" t="s">
        <v>49</v>
      </c>
      <c r="E4" s="25"/>
      <c r="F4" s="24" t="s">
        <v>50</v>
      </c>
      <c r="G4" s="25"/>
      <c r="H4" s="24" t="s">
        <v>51</v>
      </c>
      <c r="I4" s="25"/>
      <c r="J4" s="18" t="s">
        <v>37</v>
      </c>
      <c r="K4" s="19"/>
    </row>
    <row r="5" spans="1:11" ht="31.5" customHeight="1">
      <c r="A5" s="21"/>
      <c r="B5" s="4" t="s">
        <v>38</v>
      </c>
      <c r="C5" s="4" t="s">
        <v>39</v>
      </c>
      <c r="D5" s="4" t="s">
        <v>38</v>
      </c>
      <c r="E5" s="4" t="s">
        <v>39</v>
      </c>
      <c r="F5" s="4" t="s">
        <v>38</v>
      </c>
      <c r="G5" s="4" t="s">
        <v>39</v>
      </c>
      <c r="H5" s="4" t="s">
        <v>38</v>
      </c>
      <c r="I5" s="4" t="s">
        <v>39</v>
      </c>
      <c r="J5" s="4" t="s">
        <v>40</v>
      </c>
      <c r="K5" s="4" t="s">
        <v>41</v>
      </c>
    </row>
    <row r="6" spans="1:11" ht="15" customHeight="1">
      <c r="A6" s="11" t="s">
        <v>1</v>
      </c>
      <c r="B6" s="5">
        <v>262337</v>
      </c>
      <c r="C6" s="12">
        <f>(B6/B$43)*100</f>
        <v>38.46087308382496</v>
      </c>
      <c r="D6" s="5">
        <v>316669</v>
      </c>
      <c r="E6" s="12">
        <f>(D6/D$43)*100</f>
        <v>37.92111587849206</v>
      </c>
      <c r="F6" s="5">
        <v>208743</v>
      </c>
      <c r="G6" s="12">
        <f>(F6/F$43)*100</f>
        <v>32.10013424841647</v>
      </c>
      <c r="H6" s="5">
        <v>232807</v>
      </c>
      <c r="I6" s="12">
        <f>(H6/H$43)*100</f>
        <v>29.033336201660887</v>
      </c>
      <c r="J6" s="6">
        <f>H6-F6</f>
        <v>24064</v>
      </c>
      <c r="K6" s="13">
        <f>(J6/F6)*100</f>
        <v>11.528051240041583</v>
      </c>
    </row>
    <row r="7" spans="1:11" ht="15" customHeight="1">
      <c r="A7" s="11" t="s">
        <v>2</v>
      </c>
      <c r="B7" s="5">
        <v>166182</v>
      </c>
      <c r="C7" s="12">
        <f aca="true" t="shared" si="0" ref="C7:C43">(B7/B$43)*100</f>
        <v>24.363718464479657</v>
      </c>
      <c r="D7" s="5">
        <v>181259</v>
      </c>
      <c r="E7" s="12">
        <f aca="true" t="shared" si="1" ref="E7:E43">(D7/D$43)*100</f>
        <v>21.70576704072578</v>
      </c>
      <c r="F7" s="5">
        <v>167218</v>
      </c>
      <c r="G7" s="12">
        <f aca="true" t="shared" si="2" ref="G7:G43">(F7/F$43)*100</f>
        <v>25.71449221651363</v>
      </c>
      <c r="H7" s="5">
        <v>227949</v>
      </c>
      <c r="I7" s="12">
        <f aca="true" t="shared" si="3" ref="I7:I43">(H7/H$43)*100</f>
        <v>28.427495538503557</v>
      </c>
      <c r="J7" s="6">
        <f aca="true" t="shared" si="4" ref="J7:J45">H7-F7</f>
        <v>60731</v>
      </c>
      <c r="K7" s="13">
        <f aca="true" t="shared" si="5" ref="K7:K45">(J7/F7)*100</f>
        <v>36.31845853915248</v>
      </c>
    </row>
    <row r="8" spans="1:11" ht="15" customHeight="1">
      <c r="A8" s="11" t="s">
        <v>3</v>
      </c>
      <c r="B8" s="5">
        <v>71386</v>
      </c>
      <c r="C8" s="12">
        <f t="shared" si="0"/>
        <v>10.465804998768487</v>
      </c>
      <c r="D8" s="5">
        <v>89894</v>
      </c>
      <c r="E8" s="12">
        <f t="shared" si="1"/>
        <v>10.764807388096608</v>
      </c>
      <c r="F8" s="5">
        <v>53158</v>
      </c>
      <c r="G8" s="12">
        <f t="shared" si="2"/>
        <v>8.174544470364625</v>
      </c>
      <c r="H8" s="5">
        <v>58394</v>
      </c>
      <c r="I8" s="12">
        <f t="shared" si="3"/>
        <v>7.2823095274617415</v>
      </c>
      <c r="J8" s="6">
        <f t="shared" si="4"/>
        <v>5236</v>
      </c>
      <c r="K8" s="13">
        <f t="shared" si="5"/>
        <v>9.849881485383197</v>
      </c>
    </row>
    <row r="9" spans="1:11" ht="15" customHeight="1">
      <c r="A9" s="11" t="s">
        <v>4</v>
      </c>
      <c r="B9" s="5">
        <v>15590</v>
      </c>
      <c r="C9" s="12">
        <f t="shared" si="0"/>
        <v>2.2856288338161646</v>
      </c>
      <c r="D9" s="5">
        <v>23409</v>
      </c>
      <c r="E9" s="12">
        <f t="shared" si="1"/>
        <v>2.8032279812663083</v>
      </c>
      <c r="F9" s="5">
        <v>31373</v>
      </c>
      <c r="G9" s="12">
        <f t="shared" si="2"/>
        <v>4.824485188847386</v>
      </c>
      <c r="H9" s="5">
        <v>46955</v>
      </c>
      <c r="I9" s="12">
        <f t="shared" si="3"/>
        <v>5.855753054457069</v>
      </c>
      <c r="J9" s="6">
        <f t="shared" si="4"/>
        <v>15582</v>
      </c>
      <c r="K9" s="13">
        <f t="shared" si="5"/>
        <v>49.66691103815383</v>
      </c>
    </row>
    <row r="10" spans="1:11" ht="15" customHeight="1">
      <c r="A10" s="11" t="s">
        <v>5</v>
      </c>
      <c r="B10" s="5">
        <v>19233</v>
      </c>
      <c r="C10" s="12">
        <f t="shared" si="0"/>
        <v>2.8197241411665357</v>
      </c>
      <c r="D10" s="5">
        <v>28802</v>
      </c>
      <c r="E10" s="12">
        <f t="shared" si="1"/>
        <v>3.449039784545782</v>
      </c>
      <c r="F10" s="5">
        <v>29530</v>
      </c>
      <c r="G10" s="12">
        <f t="shared" si="2"/>
        <v>4.541071865191831</v>
      </c>
      <c r="H10" s="5">
        <v>27896</v>
      </c>
      <c r="I10" s="12">
        <f t="shared" si="3"/>
        <v>3.4789071921442747</v>
      </c>
      <c r="J10" s="6">
        <f t="shared" si="4"/>
        <v>-1634</v>
      </c>
      <c r="K10" s="13">
        <f t="shared" si="5"/>
        <v>-5.533355909244836</v>
      </c>
    </row>
    <row r="11" spans="1:11" ht="15" customHeight="1">
      <c r="A11" s="11" t="s">
        <v>6</v>
      </c>
      <c r="B11" s="5">
        <v>17601</v>
      </c>
      <c r="C11" s="12">
        <f t="shared" si="0"/>
        <v>2.5804588264270887</v>
      </c>
      <c r="D11" s="5">
        <v>27842</v>
      </c>
      <c r="E11" s="12">
        <f t="shared" si="1"/>
        <v>3.334079775061581</v>
      </c>
      <c r="F11" s="5">
        <v>21178</v>
      </c>
      <c r="G11" s="12">
        <f t="shared" si="2"/>
        <v>3.2567158808341548</v>
      </c>
      <c r="H11" s="5">
        <v>25629</v>
      </c>
      <c r="I11" s="12">
        <f t="shared" si="3"/>
        <v>3.196189863330427</v>
      </c>
      <c r="J11" s="6">
        <f t="shared" si="4"/>
        <v>4451</v>
      </c>
      <c r="K11" s="13">
        <f t="shared" si="5"/>
        <v>21.01709320993484</v>
      </c>
    </row>
    <row r="12" spans="1:11" ht="15" customHeight="1">
      <c r="A12" s="11" t="s">
        <v>7</v>
      </c>
      <c r="B12" s="5">
        <v>7236</v>
      </c>
      <c r="C12" s="12">
        <f t="shared" si="0"/>
        <v>1.0608601822638721</v>
      </c>
      <c r="D12" s="5">
        <v>16898</v>
      </c>
      <c r="E12" s="12">
        <f t="shared" si="1"/>
        <v>2.0235356669416924</v>
      </c>
      <c r="F12" s="5">
        <v>13441</v>
      </c>
      <c r="G12" s="12">
        <f t="shared" si="2"/>
        <v>2.0669335231982187</v>
      </c>
      <c r="H12" s="5">
        <v>24807</v>
      </c>
      <c r="I12" s="12">
        <f t="shared" si="3"/>
        <v>3.093678330783016</v>
      </c>
      <c r="J12" s="6">
        <f t="shared" si="4"/>
        <v>11366</v>
      </c>
      <c r="K12" s="13">
        <f t="shared" si="5"/>
        <v>84.56216055353025</v>
      </c>
    </row>
    <row r="13" spans="1:11" ht="15" customHeight="1">
      <c r="A13" s="11" t="s">
        <v>8</v>
      </c>
      <c r="B13" s="5">
        <v>13979</v>
      </c>
      <c r="C13" s="12">
        <f t="shared" si="0"/>
        <v>2.049442300700203</v>
      </c>
      <c r="D13" s="5">
        <v>16940</v>
      </c>
      <c r="E13" s="12">
        <f t="shared" si="1"/>
        <v>2.0285651673566263</v>
      </c>
      <c r="F13" s="5">
        <v>13415</v>
      </c>
      <c r="G13" s="12">
        <f t="shared" si="2"/>
        <v>2.062935288572584</v>
      </c>
      <c r="H13" s="5">
        <v>17998</v>
      </c>
      <c r="I13" s="12">
        <f t="shared" si="3"/>
        <v>2.2445286651925955</v>
      </c>
      <c r="J13" s="6">
        <f t="shared" si="4"/>
        <v>4583</v>
      </c>
      <c r="K13" s="13">
        <f t="shared" si="5"/>
        <v>34.16325009317928</v>
      </c>
    </row>
    <row r="14" spans="1:11" ht="15" customHeight="1">
      <c r="A14" s="11" t="s">
        <v>9</v>
      </c>
      <c r="B14" s="5">
        <v>6367</v>
      </c>
      <c r="C14" s="12">
        <f t="shared" si="0"/>
        <v>0.9334572665110661</v>
      </c>
      <c r="D14" s="5">
        <v>8891</v>
      </c>
      <c r="E14" s="12">
        <f t="shared" si="1"/>
        <v>1.0646973378375304</v>
      </c>
      <c r="F14" s="5">
        <v>10907</v>
      </c>
      <c r="G14" s="12">
        <f t="shared" si="2"/>
        <v>1.6772594254536841</v>
      </c>
      <c r="H14" s="5">
        <v>17828</v>
      </c>
      <c r="I14" s="12">
        <f t="shared" si="3"/>
        <v>2.2233279832788977</v>
      </c>
      <c r="J14" s="6">
        <f t="shared" si="4"/>
        <v>6921</v>
      </c>
      <c r="K14" s="13">
        <f t="shared" si="5"/>
        <v>63.45466214357752</v>
      </c>
    </row>
    <row r="15" spans="1:11" ht="15" customHeight="1">
      <c r="A15" s="11" t="s">
        <v>10</v>
      </c>
      <c r="B15" s="5">
        <v>13142</v>
      </c>
      <c r="C15" s="12">
        <f t="shared" si="0"/>
        <v>1.9267308617069938</v>
      </c>
      <c r="D15" s="5">
        <v>19472</v>
      </c>
      <c r="E15" s="12">
        <f t="shared" si="1"/>
        <v>2.3317721923712056</v>
      </c>
      <c r="F15" s="5">
        <v>14684</v>
      </c>
      <c r="G15" s="12">
        <f t="shared" si="2"/>
        <v>2.2580798939545157</v>
      </c>
      <c r="H15" s="5">
        <v>15387</v>
      </c>
      <c r="I15" s="12">
        <f t="shared" si="3"/>
        <v>1.9189111329769124</v>
      </c>
      <c r="J15" s="6">
        <f t="shared" si="4"/>
        <v>703</v>
      </c>
      <c r="K15" s="13">
        <f t="shared" si="5"/>
        <v>4.787523835467175</v>
      </c>
    </row>
    <row r="16" spans="1:11" ht="15" customHeight="1">
      <c r="A16" s="11" t="s">
        <v>11</v>
      </c>
      <c r="B16" s="5">
        <v>11163</v>
      </c>
      <c r="C16" s="12">
        <f t="shared" si="0"/>
        <v>1.6365923458556666</v>
      </c>
      <c r="D16" s="5">
        <v>17184</v>
      </c>
      <c r="E16" s="12">
        <f t="shared" si="1"/>
        <v>2.057784169767194</v>
      </c>
      <c r="F16" s="5">
        <v>13484</v>
      </c>
      <c r="G16" s="12">
        <f t="shared" si="2"/>
        <v>2.073545988155999</v>
      </c>
      <c r="H16" s="5">
        <v>14714</v>
      </c>
      <c r="I16" s="12">
        <f t="shared" si="3"/>
        <v>1.8349813745773893</v>
      </c>
      <c r="J16" s="6">
        <f t="shared" si="4"/>
        <v>1230</v>
      </c>
      <c r="K16" s="13">
        <f t="shared" si="5"/>
        <v>9.12192227825571</v>
      </c>
    </row>
    <row r="17" spans="1:11" ht="15" customHeight="1">
      <c r="A17" s="11" t="s">
        <v>12</v>
      </c>
      <c r="B17" s="5">
        <v>10433</v>
      </c>
      <c r="C17" s="12">
        <f t="shared" si="0"/>
        <v>1.52956803227736</v>
      </c>
      <c r="D17" s="5">
        <v>11594</v>
      </c>
      <c r="E17" s="12">
        <f t="shared" si="1"/>
        <v>1.3883816145414831</v>
      </c>
      <c r="F17" s="5">
        <v>13686</v>
      </c>
      <c r="G17" s="12">
        <f t="shared" si="2"/>
        <v>2.1046091956320825</v>
      </c>
      <c r="H17" s="5">
        <v>13393</v>
      </c>
      <c r="I17" s="12">
        <f t="shared" si="3"/>
        <v>1.6702396051185928</v>
      </c>
      <c r="J17" s="6">
        <f t="shared" si="4"/>
        <v>-293</v>
      </c>
      <c r="K17" s="13">
        <f t="shared" si="5"/>
        <v>-2.140873885722636</v>
      </c>
    </row>
    <row r="18" spans="1:11" ht="15" customHeight="1">
      <c r="A18" s="11" t="s">
        <v>13</v>
      </c>
      <c r="B18" s="5">
        <v>21275</v>
      </c>
      <c r="C18" s="12">
        <f t="shared" si="0"/>
        <v>3.1190990018883196</v>
      </c>
      <c r="D18" s="5">
        <v>19898</v>
      </c>
      <c r="E18" s="12">
        <f t="shared" si="1"/>
        <v>2.3827856965798198</v>
      </c>
      <c r="F18" s="5">
        <v>12484</v>
      </c>
      <c r="G18" s="12">
        <f t="shared" si="2"/>
        <v>1.9197677333239016</v>
      </c>
      <c r="H18" s="5">
        <v>12816</v>
      </c>
      <c r="I18" s="12">
        <f t="shared" si="3"/>
        <v>1.5982819965056287</v>
      </c>
      <c r="J18" s="6">
        <f t="shared" si="4"/>
        <v>332</v>
      </c>
      <c r="K18" s="13">
        <f t="shared" si="5"/>
        <v>2.6594040371675747</v>
      </c>
    </row>
    <row r="19" spans="1:11" ht="15" customHeight="1">
      <c r="A19" s="11" t="s">
        <v>14</v>
      </c>
      <c r="B19" s="5">
        <v>4883</v>
      </c>
      <c r="C19" s="12">
        <f t="shared" si="0"/>
        <v>0.7158900317847551</v>
      </c>
      <c r="D19" s="5">
        <v>6622</v>
      </c>
      <c r="E19" s="12">
        <f t="shared" si="1"/>
        <v>0.7929845654212268</v>
      </c>
      <c r="F19" s="5">
        <v>7263</v>
      </c>
      <c r="G19" s="12">
        <f t="shared" si="2"/>
        <v>1.116891464845522</v>
      </c>
      <c r="H19" s="5">
        <v>10230</v>
      </c>
      <c r="I19" s="12">
        <f t="shared" si="3"/>
        <v>1.2757822116301953</v>
      </c>
      <c r="J19" s="6">
        <f t="shared" si="4"/>
        <v>2967</v>
      </c>
      <c r="K19" s="13">
        <f t="shared" si="5"/>
        <v>40.85088806278397</v>
      </c>
    </row>
    <row r="20" spans="1:11" ht="15" customHeight="1">
      <c r="A20" s="11" t="s">
        <v>15</v>
      </c>
      <c r="B20" s="5">
        <v>11826</v>
      </c>
      <c r="C20" s="12">
        <f t="shared" si="0"/>
        <v>1.7337938799685673</v>
      </c>
      <c r="D20" s="5">
        <v>15351</v>
      </c>
      <c r="E20" s="12">
        <f t="shared" si="1"/>
        <v>1.8382824016582981</v>
      </c>
      <c r="F20" s="5">
        <v>6655</v>
      </c>
      <c r="G20" s="12">
        <f t="shared" si="2"/>
        <v>1.023394285907607</v>
      </c>
      <c r="H20" s="5">
        <v>7682</v>
      </c>
      <c r="I20" s="12">
        <f t="shared" si="3"/>
        <v>0.9580214027119413</v>
      </c>
      <c r="J20" s="6">
        <f t="shared" si="4"/>
        <v>1027</v>
      </c>
      <c r="K20" s="13">
        <f t="shared" si="5"/>
        <v>15.432006010518407</v>
      </c>
    </row>
    <row r="21" spans="1:11" ht="15" customHeight="1">
      <c r="A21" s="11" t="s">
        <v>16</v>
      </c>
      <c r="B21" s="5">
        <v>2803</v>
      </c>
      <c r="C21" s="12">
        <f t="shared" si="0"/>
        <v>0.4109440424109499</v>
      </c>
      <c r="D21" s="5">
        <v>3876</v>
      </c>
      <c r="E21" s="12">
        <f t="shared" si="1"/>
        <v>0.4641510382924607</v>
      </c>
      <c r="F21" s="5">
        <v>4559</v>
      </c>
      <c r="G21" s="12">
        <f t="shared" si="2"/>
        <v>0.7010750637795312</v>
      </c>
      <c r="H21" s="5">
        <v>7583</v>
      </c>
      <c r="I21" s="12">
        <f t="shared" si="3"/>
        <v>0.9456751232445524</v>
      </c>
      <c r="J21" s="6">
        <f t="shared" si="4"/>
        <v>3024</v>
      </c>
      <c r="K21" s="13">
        <f t="shared" si="5"/>
        <v>66.33033559991226</v>
      </c>
    </row>
    <row r="22" spans="1:11" ht="15" customHeight="1">
      <c r="A22" s="11" t="s">
        <v>17</v>
      </c>
      <c r="B22" s="5">
        <v>2146</v>
      </c>
      <c r="C22" s="12">
        <f t="shared" si="0"/>
        <v>0.31462216019047395</v>
      </c>
      <c r="D22" s="5">
        <v>2666</v>
      </c>
      <c r="E22" s="12">
        <f t="shared" si="1"/>
        <v>0.3192535263384159</v>
      </c>
      <c r="F22" s="5">
        <v>2781</v>
      </c>
      <c r="G22" s="12">
        <f t="shared" si="2"/>
        <v>0.42765732668806233</v>
      </c>
      <c r="H22" s="5">
        <v>5856</v>
      </c>
      <c r="I22" s="12">
        <f t="shared" si="3"/>
        <v>0.7303011369801</v>
      </c>
      <c r="J22" s="6">
        <f t="shared" si="4"/>
        <v>3075</v>
      </c>
      <c r="K22" s="13">
        <f t="shared" si="5"/>
        <v>110.57173678532901</v>
      </c>
    </row>
    <row r="23" spans="1:11" ht="15" customHeight="1">
      <c r="A23" s="11" t="s">
        <v>18</v>
      </c>
      <c r="B23" s="5">
        <v>5618</v>
      </c>
      <c r="C23" s="12">
        <f t="shared" si="0"/>
        <v>0.8236473886067486</v>
      </c>
      <c r="D23" s="5">
        <v>6151</v>
      </c>
      <c r="E23" s="12">
        <f t="shared" si="1"/>
        <v>0.7365823107680407</v>
      </c>
      <c r="F23" s="5">
        <v>5646</v>
      </c>
      <c r="G23" s="12">
        <f t="shared" si="2"/>
        <v>0.8682320267820209</v>
      </c>
      <c r="H23" s="5">
        <v>4525</v>
      </c>
      <c r="I23" s="12">
        <f t="shared" si="3"/>
        <v>0.5643122685852037</v>
      </c>
      <c r="J23" s="6">
        <f t="shared" si="4"/>
        <v>-1121</v>
      </c>
      <c r="K23" s="13">
        <f t="shared" si="5"/>
        <v>-19.85476443499823</v>
      </c>
    </row>
    <row r="24" spans="1:11" ht="15" customHeight="1">
      <c r="A24" s="11" t="s">
        <v>19</v>
      </c>
      <c r="B24" s="5">
        <v>1570</v>
      </c>
      <c r="C24" s="12">
        <f t="shared" si="0"/>
        <v>0.2301755785177279</v>
      </c>
      <c r="D24" s="5">
        <v>3137</v>
      </c>
      <c r="E24" s="12">
        <f t="shared" si="1"/>
        <v>0.37565578099160196</v>
      </c>
      <c r="F24" s="5">
        <v>2863</v>
      </c>
      <c r="G24" s="12">
        <f t="shared" si="2"/>
        <v>0.4402671435842943</v>
      </c>
      <c r="H24" s="5">
        <v>3961</v>
      </c>
      <c r="I24" s="12">
        <f t="shared" si="3"/>
        <v>0.4939758885891694</v>
      </c>
      <c r="J24" s="6">
        <f t="shared" si="4"/>
        <v>1098</v>
      </c>
      <c r="K24" s="13">
        <f t="shared" si="5"/>
        <v>38.35137967167307</v>
      </c>
    </row>
    <row r="25" spans="1:11" ht="15" customHeight="1">
      <c r="A25" s="11" t="s">
        <v>20</v>
      </c>
      <c r="B25" s="5">
        <v>1278</v>
      </c>
      <c r="C25" s="12">
        <f t="shared" si="0"/>
        <v>0.18736585308640527</v>
      </c>
      <c r="D25" s="5">
        <v>1344</v>
      </c>
      <c r="E25" s="12">
        <f t="shared" si="1"/>
        <v>0.1609440132778811</v>
      </c>
      <c r="F25" s="5">
        <v>1222</v>
      </c>
      <c r="G25" s="12">
        <f t="shared" si="2"/>
        <v>0.1879170274048228</v>
      </c>
      <c r="H25" s="5">
        <v>3270</v>
      </c>
      <c r="I25" s="12">
        <f t="shared" si="3"/>
        <v>0.4078013521046665</v>
      </c>
      <c r="J25" s="6">
        <f t="shared" si="4"/>
        <v>2048</v>
      </c>
      <c r="K25" s="13">
        <f t="shared" si="5"/>
        <v>167.59410801963995</v>
      </c>
    </row>
    <row r="26" spans="1:11" ht="15" customHeight="1">
      <c r="A26" s="11" t="s">
        <v>21</v>
      </c>
      <c r="B26" s="5">
        <v>4211</v>
      </c>
      <c r="C26" s="12">
        <f t="shared" si="0"/>
        <v>0.617369019833218</v>
      </c>
      <c r="D26" s="5">
        <v>2833</v>
      </c>
      <c r="E26" s="12">
        <f t="shared" si="1"/>
        <v>0.33925177798827166</v>
      </c>
      <c r="F26" s="5">
        <v>1300</v>
      </c>
      <c r="G26" s="12">
        <f t="shared" si="2"/>
        <v>0.19991173128172637</v>
      </c>
      <c r="H26" s="5">
        <v>3024</v>
      </c>
      <c r="I26" s="12">
        <f t="shared" si="3"/>
        <v>0.37712271827660904</v>
      </c>
      <c r="J26" s="6">
        <f t="shared" si="4"/>
        <v>1724</v>
      </c>
      <c r="K26" s="13">
        <f t="shared" si="5"/>
        <v>132.6153846153846</v>
      </c>
    </row>
    <row r="27" spans="1:11" ht="15" customHeight="1">
      <c r="A27" s="11" t="s">
        <v>22</v>
      </c>
      <c r="B27" s="5">
        <v>304</v>
      </c>
      <c r="C27" s="12">
        <f t="shared" si="0"/>
        <v>0.04456902921617152</v>
      </c>
      <c r="D27" s="5">
        <v>463</v>
      </c>
      <c r="E27" s="12">
        <f t="shared" si="1"/>
        <v>0.05544425457415101</v>
      </c>
      <c r="F27" s="5">
        <v>908</v>
      </c>
      <c r="G27" s="12">
        <f t="shared" si="2"/>
        <v>0.13963065538754427</v>
      </c>
      <c r="H27" s="5">
        <v>1757</v>
      </c>
      <c r="I27" s="12">
        <f t="shared" si="3"/>
        <v>0.21911528307275202</v>
      </c>
      <c r="J27" s="6">
        <f t="shared" si="4"/>
        <v>849</v>
      </c>
      <c r="K27" s="13">
        <f t="shared" si="5"/>
        <v>93.5022026431718</v>
      </c>
    </row>
    <row r="28" spans="1:11" ht="15" customHeight="1">
      <c r="A28" s="11" t="s">
        <v>23</v>
      </c>
      <c r="B28" s="5">
        <v>460</v>
      </c>
      <c r="C28" s="12">
        <f t="shared" si="0"/>
        <v>0.0674399784192069</v>
      </c>
      <c r="D28" s="5">
        <v>543</v>
      </c>
      <c r="E28" s="12">
        <f t="shared" si="1"/>
        <v>0.06502425536450107</v>
      </c>
      <c r="F28" s="5">
        <v>1543</v>
      </c>
      <c r="G28" s="12">
        <f t="shared" si="2"/>
        <v>0.237279847205926</v>
      </c>
      <c r="H28" s="5">
        <v>1541</v>
      </c>
      <c r="I28" s="12">
        <f t="shared" si="3"/>
        <v>0.19217794605299424</v>
      </c>
      <c r="J28" s="6">
        <f t="shared" si="4"/>
        <v>-2</v>
      </c>
      <c r="K28" s="13">
        <f t="shared" si="5"/>
        <v>-0.12961762799740764</v>
      </c>
    </row>
    <row r="29" spans="1:11" ht="15" customHeight="1">
      <c r="A29" s="11" t="s">
        <v>24</v>
      </c>
      <c r="B29" s="5">
        <v>352</v>
      </c>
      <c r="C29" s="12">
        <f t="shared" si="0"/>
        <v>0.05160624435556702</v>
      </c>
      <c r="D29" s="5">
        <v>570</v>
      </c>
      <c r="E29" s="12">
        <f t="shared" si="1"/>
        <v>0.06825750563124422</v>
      </c>
      <c r="F29" s="5">
        <v>264</v>
      </c>
      <c r="G29" s="12">
        <f t="shared" si="2"/>
        <v>0.04059745927567366</v>
      </c>
      <c r="H29" s="5">
        <v>767</v>
      </c>
      <c r="I29" s="12">
        <f t="shared" si="3"/>
        <v>0.09565248839886215</v>
      </c>
      <c r="J29" s="6">
        <f t="shared" si="4"/>
        <v>503</v>
      </c>
      <c r="K29" s="13">
        <f t="shared" si="5"/>
        <v>190.53030303030303</v>
      </c>
    </row>
    <row r="30" spans="1:11" ht="15" customHeight="1">
      <c r="A30" s="11" t="s">
        <v>25</v>
      </c>
      <c r="B30" s="5">
        <v>634</v>
      </c>
      <c r="C30" s="12">
        <f t="shared" si="0"/>
        <v>0.0929498832995156</v>
      </c>
      <c r="D30" s="5">
        <v>699</v>
      </c>
      <c r="E30" s="12">
        <f t="shared" si="1"/>
        <v>0.0837052569056837</v>
      </c>
      <c r="F30" s="5">
        <v>707</v>
      </c>
      <c r="G30" s="12">
        <f t="shared" si="2"/>
        <v>0.10872122616629273</v>
      </c>
      <c r="H30" s="5">
        <v>752</v>
      </c>
      <c r="I30" s="12">
        <f t="shared" si="3"/>
        <v>0.0937818399947123</v>
      </c>
      <c r="J30" s="6">
        <f t="shared" si="4"/>
        <v>45</v>
      </c>
      <c r="K30" s="13">
        <f t="shared" si="5"/>
        <v>6.364922206506366</v>
      </c>
    </row>
    <row r="31" spans="1:11" ht="15" customHeight="1">
      <c r="A31" s="11" t="s">
        <v>26</v>
      </c>
      <c r="B31" s="5">
        <v>608</v>
      </c>
      <c r="C31" s="12">
        <f t="shared" si="0"/>
        <v>0.08913805843234304</v>
      </c>
      <c r="D31" s="5">
        <v>791</v>
      </c>
      <c r="E31" s="12">
        <f t="shared" si="1"/>
        <v>0.09472225781458628</v>
      </c>
      <c r="F31" s="5">
        <v>594</v>
      </c>
      <c r="G31" s="12">
        <f t="shared" si="2"/>
        <v>0.09134428337026575</v>
      </c>
      <c r="H31" s="5">
        <v>704</v>
      </c>
      <c r="I31" s="12">
        <f t="shared" si="3"/>
        <v>0.08779576510143279</v>
      </c>
      <c r="J31" s="6">
        <f t="shared" si="4"/>
        <v>110</v>
      </c>
      <c r="K31" s="13">
        <f t="shared" si="5"/>
        <v>18.51851851851852</v>
      </c>
    </row>
    <row r="32" spans="1:11" ht="15" customHeight="1">
      <c r="A32" s="11" t="s">
        <v>27</v>
      </c>
      <c r="B32" s="5">
        <v>295</v>
      </c>
      <c r="C32" s="12">
        <f t="shared" si="0"/>
        <v>0.04324955137753486</v>
      </c>
      <c r="D32" s="5">
        <v>243</v>
      </c>
      <c r="E32" s="12">
        <f t="shared" si="1"/>
        <v>0.029099252400688325</v>
      </c>
      <c r="F32" s="5">
        <v>465</v>
      </c>
      <c r="G32" s="12">
        <f t="shared" si="2"/>
        <v>0.07150688849692521</v>
      </c>
      <c r="H32" s="5">
        <v>587</v>
      </c>
      <c r="I32" s="12">
        <f t="shared" si="3"/>
        <v>0.07320470754906398</v>
      </c>
      <c r="J32" s="6">
        <f t="shared" si="4"/>
        <v>122</v>
      </c>
      <c r="K32" s="13">
        <f t="shared" si="5"/>
        <v>26.236559139784948</v>
      </c>
    </row>
    <row r="33" spans="1:11" ht="15" customHeight="1">
      <c r="A33" s="11" t="s">
        <v>28</v>
      </c>
      <c r="B33" s="5">
        <v>377</v>
      </c>
      <c r="C33" s="12">
        <f t="shared" si="0"/>
        <v>0.05527146057400218</v>
      </c>
      <c r="D33" s="5">
        <v>450</v>
      </c>
      <c r="E33" s="12">
        <f t="shared" si="1"/>
        <v>0.05388750444571912</v>
      </c>
      <c r="F33" s="5">
        <v>324</v>
      </c>
      <c r="G33" s="12">
        <f t="shared" si="2"/>
        <v>0.04982415456559949</v>
      </c>
      <c r="H33" s="5">
        <v>367</v>
      </c>
      <c r="I33" s="12">
        <f t="shared" si="3"/>
        <v>0.04576853095486624</v>
      </c>
      <c r="J33" s="6">
        <f t="shared" si="4"/>
        <v>43</v>
      </c>
      <c r="K33" s="13">
        <f t="shared" si="5"/>
        <v>13.271604938271606</v>
      </c>
    </row>
    <row r="34" spans="1:11" ht="15" customHeight="1">
      <c r="A34" s="11" t="s">
        <v>29</v>
      </c>
      <c r="B34" s="5">
        <v>348</v>
      </c>
      <c r="C34" s="12">
        <f t="shared" si="0"/>
        <v>0.0510198097606174</v>
      </c>
      <c r="D34" s="5">
        <v>487</v>
      </c>
      <c r="E34" s="12">
        <f t="shared" si="1"/>
        <v>0.05831825481125602</v>
      </c>
      <c r="F34" s="5">
        <v>295</v>
      </c>
      <c r="G34" s="12">
        <f t="shared" si="2"/>
        <v>0.04536458517546868</v>
      </c>
      <c r="H34" s="5">
        <v>304</v>
      </c>
      <c r="I34" s="12">
        <f t="shared" si="3"/>
        <v>0.03791180765743689</v>
      </c>
      <c r="J34" s="6">
        <f t="shared" si="4"/>
        <v>9</v>
      </c>
      <c r="K34" s="13">
        <f t="shared" si="5"/>
        <v>3.050847457627119</v>
      </c>
    </row>
    <row r="35" spans="1:11" ht="15" customHeight="1">
      <c r="A35" s="11" t="s">
        <v>30</v>
      </c>
      <c r="B35" s="5">
        <v>343</v>
      </c>
      <c r="C35" s="12">
        <f t="shared" si="0"/>
        <v>0.05028676651693037</v>
      </c>
      <c r="D35" s="5">
        <v>150</v>
      </c>
      <c r="E35" s="12">
        <f t="shared" si="1"/>
        <v>0.01796250148190637</v>
      </c>
      <c r="F35" s="5">
        <v>197</v>
      </c>
      <c r="G35" s="12">
        <f t="shared" si="2"/>
        <v>0.03029431620192315</v>
      </c>
      <c r="H35" s="5">
        <v>302</v>
      </c>
      <c r="I35" s="12">
        <f t="shared" si="3"/>
        <v>0.037662387870216904</v>
      </c>
      <c r="J35" s="6">
        <f t="shared" si="4"/>
        <v>105</v>
      </c>
      <c r="K35" s="13">
        <f t="shared" si="5"/>
        <v>53.299492385786806</v>
      </c>
    </row>
    <row r="36" spans="1:11" ht="15" customHeight="1">
      <c r="A36" s="11" t="s">
        <v>31</v>
      </c>
      <c r="B36" s="5">
        <v>147</v>
      </c>
      <c r="C36" s="12">
        <f t="shared" si="0"/>
        <v>0.02155147136439873</v>
      </c>
      <c r="D36" s="5">
        <v>296</v>
      </c>
      <c r="E36" s="12">
        <f t="shared" si="1"/>
        <v>0.03544600292429524</v>
      </c>
      <c r="F36" s="5">
        <v>183</v>
      </c>
      <c r="G36" s="12">
        <f t="shared" si="2"/>
        <v>0.02814142063427379</v>
      </c>
      <c r="H36" s="5">
        <v>186</v>
      </c>
      <c r="I36" s="12">
        <f t="shared" si="3"/>
        <v>0.023196040211458095</v>
      </c>
      <c r="J36" s="6">
        <f t="shared" si="4"/>
        <v>3</v>
      </c>
      <c r="K36" s="13">
        <f t="shared" si="5"/>
        <v>1.639344262295082</v>
      </c>
    </row>
    <row r="37" spans="1:11" ht="15" customHeight="1">
      <c r="A37" s="11" t="s">
        <v>32</v>
      </c>
      <c r="B37" s="5">
        <v>170</v>
      </c>
      <c r="C37" s="12">
        <f t="shared" si="0"/>
        <v>0.024923470285359073</v>
      </c>
      <c r="D37" s="5">
        <v>211</v>
      </c>
      <c r="E37" s="12">
        <f t="shared" si="1"/>
        <v>0.025267252084548296</v>
      </c>
      <c r="F37" s="5">
        <v>185</v>
      </c>
      <c r="G37" s="12">
        <f t="shared" si="2"/>
        <v>0.028448977143937983</v>
      </c>
      <c r="H37" s="5">
        <v>169</v>
      </c>
      <c r="I37" s="12">
        <f t="shared" si="3"/>
        <v>0.02107597202008827</v>
      </c>
      <c r="J37" s="6">
        <f t="shared" si="4"/>
        <v>-16</v>
      </c>
      <c r="K37" s="13">
        <f t="shared" si="5"/>
        <v>-8.64864864864865</v>
      </c>
    </row>
    <row r="38" spans="1:11" ht="15" customHeight="1">
      <c r="A38" s="11" t="s">
        <v>33</v>
      </c>
      <c r="B38" s="5">
        <v>645</v>
      </c>
      <c r="C38" s="12">
        <f t="shared" si="0"/>
        <v>0.09456257843562707</v>
      </c>
      <c r="D38" s="5">
        <v>245</v>
      </c>
      <c r="E38" s="12">
        <f t="shared" si="1"/>
        <v>0.029338752420447072</v>
      </c>
      <c r="F38" s="5">
        <v>259</v>
      </c>
      <c r="G38" s="12">
        <f t="shared" si="2"/>
        <v>0.03982856800151318</v>
      </c>
      <c r="H38" s="5">
        <v>121</v>
      </c>
      <c r="I38" s="12">
        <f t="shared" si="3"/>
        <v>0.015089897126808761</v>
      </c>
      <c r="J38" s="6">
        <f t="shared" si="4"/>
        <v>-138</v>
      </c>
      <c r="K38" s="13">
        <f t="shared" si="5"/>
        <v>-53.28185328185329</v>
      </c>
    </row>
    <row r="39" spans="1:11" ht="15" customHeight="1">
      <c r="A39" s="11" t="s">
        <v>34</v>
      </c>
      <c r="B39" s="5">
        <v>79</v>
      </c>
      <c r="C39" s="12">
        <f t="shared" si="0"/>
        <v>0.011582083250255098</v>
      </c>
      <c r="D39" s="5">
        <v>60</v>
      </c>
      <c r="E39" s="12">
        <f t="shared" si="1"/>
        <v>0.0071850005927625495</v>
      </c>
      <c r="F39" s="5">
        <v>46</v>
      </c>
      <c r="G39" s="12">
        <f t="shared" si="2"/>
        <v>0.007073799722276472</v>
      </c>
      <c r="H39" s="5">
        <v>64</v>
      </c>
      <c r="I39" s="12">
        <f t="shared" si="3"/>
        <v>0.007981433191039345</v>
      </c>
      <c r="J39" s="6">
        <f t="shared" si="4"/>
        <v>18</v>
      </c>
      <c r="K39" s="13">
        <f t="shared" si="5"/>
        <v>39.130434782608695</v>
      </c>
    </row>
    <row r="40" spans="1:11" ht="15" customHeight="1">
      <c r="A40" s="11" t="s">
        <v>35</v>
      </c>
      <c r="B40" s="5">
        <v>3</v>
      </c>
      <c r="C40" s="12">
        <f t="shared" si="0"/>
        <v>0.0004398259462122189</v>
      </c>
      <c r="D40" s="5">
        <v>5</v>
      </c>
      <c r="E40" s="12">
        <f t="shared" si="1"/>
        <v>0.0005987500493968791</v>
      </c>
      <c r="F40" s="5">
        <v>1</v>
      </c>
      <c r="G40" s="12">
        <f t="shared" si="2"/>
        <v>0.00015377825483209721</v>
      </c>
      <c r="H40" s="5">
        <v>41</v>
      </c>
      <c r="I40" s="12">
        <f t="shared" si="3"/>
        <v>0.005113105638009581</v>
      </c>
      <c r="J40" s="6">
        <f t="shared" si="4"/>
        <v>40</v>
      </c>
      <c r="K40" s="13">
        <f t="shared" si="5"/>
        <v>4000</v>
      </c>
    </row>
    <row r="41" spans="1:11" ht="15" customHeight="1">
      <c r="A41" s="11" t="s">
        <v>36</v>
      </c>
      <c r="B41" s="5">
        <v>15</v>
      </c>
      <c r="C41" s="12">
        <f t="shared" si="0"/>
        <v>0.0021991297310610947</v>
      </c>
      <c r="D41" s="5">
        <v>19</v>
      </c>
      <c r="E41" s="12">
        <f t="shared" si="1"/>
        <v>0.0022752501877081406</v>
      </c>
      <c r="F41" s="5">
        <v>17</v>
      </c>
      <c r="G41" s="12">
        <f t="shared" si="2"/>
        <v>0.0026142303321456525</v>
      </c>
      <c r="H41" s="5">
        <v>19</v>
      </c>
      <c r="I41" s="12">
        <f t="shared" si="3"/>
        <v>0.0023694879785898055</v>
      </c>
      <c r="J41" s="6">
        <f t="shared" si="4"/>
        <v>2</v>
      </c>
      <c r="K41" s="13">
        <f t="shared" si="5"/>
        <v>11.76470588235294</v>
      </c>
    </row>
    <row r="42" spans="1:11" s="2" customFormat="1" ht="16.5" customHeight="1">
      <c r="A42" s="7" t="s">
        <v>42</v>
      </c>
      <c r="B42" s="9">
        <v>7049</v>
      </c>
      <c r="C42" s="14">
        <f t="shared" si="0"/>
        <v>1.0334443649499772</v>
      </c>
      <c r="D42" s="9">
        <v>9109</v>
      </c>
      <c r="E42" s="14">
        <f t="shared" si="1"/>
        <v>1.0908028399912344</v>
      </c>
      <c r="F42" s="9">
        <v>8709</v>
      </c>
      <c r="G42" s="14">
        <f t="shared" si="2"/>
        <v>1.3392548213327347</v>
      </c>
      <c r="H42" s="9">
        <v>11476</v>
      </c>
      <c r="I42" s="14">
        <f t="shared" si="3"/>
        <v>1.4311707390682427</v>
      </c>
      <c r="J42" s="9">
        <f t="shared" si="4"/>
        <v>2767</v>
      </c>
      <c r="K42" s="15">
        <f t="shared" si="5"/>
        <v>31.77173039384545</v>
      </c>
    </row>
    <row r="43" spans="1:11" s="2" customFormat="1" ht="16.5" customHeight="1">
      <c r="A43" s="7" t="s">
        <v>43</v>
      </c>
      <c r="B43" s="9">
        <f>SUM(B6:B42)</f>
        <v>682088</v>
      </c>
      <c r="C43" s="14">
        <f t="shared" si="0"/>
        <v>100</v>
      </c>
      <c r="D43" s="9">
        <f>SUM(D6:D42)</f>
        <v>835073</v>
      </c>
      <c r="E43" s="14">
        <f t="shared" si="1"/>
        <v>100</v>
      </c>
      <c r="F43" s="9">
        <f>SUM(F6:F42)</f>
        <v>650287</v>
      </c>
      <c r="G43" s="14">
        <f t="shared" si="2"/>
        <v>100</v>
      </c>
      <c r="H43" s="9">
        <f>SUM(H6:H42)</f>
        <v>801861</v>
      </c>
      <c r="I43" s="14">
        <f t="shared" si="3"/>
        <v>100</v>
      </c>
      <c r="J43" s="9">
        <f t="shared" si="4"/>
        <v>151574</v>
      </c>
      <c r="K43" s="15">
        <f t="shared" si="5"/>
        <v>23.308785197920304</v>
      </c>
    </row>
    <row r="44" spans="1:11" s="2" customFormat="1" ht="16.5" customHeight="1">
      <c r="A44" s="8" t="s">
        <v>44</v>
      </c>
      <c r="B44" s="10">
        <v>17619</v>
      </c>
      <c r="C44" s="16">
        <f>(B44/B45)*100</f>
        <v>2.5180539854539115</v>
      </c>
      <c r="D44" s="10">
        <v>33723</v>
      </c>
      <c r="E44" s="16">
        <f>(D44/D45)*100</f>
        <v>3.881578644468897</v>
      </c>
      <c r="F44" s="10">
        <v>32138</v>
      </c>
      <c r="G44" s="16">
        <f>(F44/F45)*100</f>
        <v>4.709381983368136</v>
      </c>
      <c r="H44" s="10">
        <v>30335</v>
      </c>
      <c r="I44" s="16">
        <f>(H44/H45)*100</f>
        <v>3.6451749347509477</v>
      </c>
      <c r="J44" s="9">
        <f t="shared" si="4"/>
        <v>-1803</v>
      </c>
      <c r="K44" s="15">
        <f t="shared" si="5"/>
        <v>-5.610181094031987</v>
      </c>
    </row>
    <row r="45" spans="1:11" s="2" customFormat="1" ht="16.5" customHeight="1">
      <c r="A45" s="7" t="s">
        <v>46</v>
      </c>
      <c r="B45" s="9">
        <f>B44+B43</f>
        <v>699707</v>
      </c>
      <c r="C45" s="17"/>
      <c r="D45" s="9">
        <f>D44+D43</f>
        <v>868796</v>
      </c>
      <c r="E45" s="17"/>
      <c r="F45" s="9">
        <f>F44+F43</f>
        <v>682425</v>
      </c>
      <c r="G45" s="17"/>
      <c r="H45" s="9">
        <f>H44+H43</f>
        <v>832196</v>
      </c>
      <c r="I45" s="17"/>
      <c r="J45" s="9">
        <f t="shared" si="4"/>
        <v>149771</v>
      </c>
      <c r="K45" s="15">
        <f t="shared" si="5"/>
        <v>21.946880609590796</v>
      </c>
    </row>
  </sheetData>
  <mergeCells count="12">
    <mergeCell ref="J4:K4"/>
    <mergeCell ref="A4:A5"/>
    <mergeCell ref="A2:K2"/>
    <mergeCell ref="A3:K3"/>
    <mergeCell ref="B4:C4"/>
    <mergeCell ref="D4:E4"/>
    <mergeCell ref="F4:G4"/>
    <mergeCell ref="H4:I4"/>
    <mergeCell ref="C44:C45"/>
    <mergeCell ref="E44:E45"/>
    <mergeCell ref="G44:G45"/>
    <mergeCell ref="I44:I45"/>
  </mergeCells>
  <conditionalFormatting sqref="J6:K45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2007-06-02T08:40:24Z</cp:lastPrinted>
  <dcterms:created xsi:type="dcterms:W3CDTF">2007-06-02T08:20:10Z</dcterms:created>
  <dcterms:modified xsi:type="dcterms:W3CDTF">2007-06-02T08:45:48Z</dcterms:modified>
  <cp:category/>
  <cp:version/>
  <cp:contentType/>
  <cp:contentStatus/>
</cp:coreProperties>
</file>