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2" activeTab="0"/>
  </bookViews>
  <sheets>
    <sheet name="2005-2006-2007-2008 Haziran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<sst xmlns="http://schemas.openxmlformats.org/spreadsheetml/2006/main" count="58" uniqueCount="52">
  <si>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</si>
  <si>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</si>
  <si>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</si>
  <si>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</si>
  <si>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HOLLANDA</t>
  </si>
  <si>
    <t>İSVEÇ</t>
  </si>
  <si>
    <t>AVUSTURYA</t>
  </si>
  <si>
    <t>İNGİLTERE</t>
  </si>
  <si>
    <t>POLONYA</t>
  </si>
  <si>
    <t>İSRAİL</t>
  </si>
  <si>
    <t>NORVEÇ</t>
  </si>
  <si>
    <t>BELÇİKA</t>
  </si>
  <si>
    <t>KAZAKİSTAN</t>
  </si>
  <si>
    <t>FRANSA</t>
  </si>
  <si>
    <t>DANİMARKA</t>
  </si>
  <si>
    <t>ROMANYA</t>
  </si>
  <si>
    <t>ÇEK CUMHURİYETİ</t>
  </si>
  <si>
    <t>BELARUS (BEYAZ RUSYA)</t>
  </si>
  <si>
    <t>LİTVANYA</t>
  </si>
  <si>
    <t>SLOVAKYA</t>
  </si>
  <si>
    <t>İSVİÇRE</t>
  </si>
  <si>
    <t>MACARİSTAN</t>
  </si>
  <si>
    <t>MOLDOVA</t>
  </si>
  <si>
    <t>FİNLANDİYA</t>
  </si>
  <si>
    <t>İTALYA</t>
  </si>
  <si>
    <t>LETONYA</t>
  </si>
  <si>
    <t>SIRBİSTAN &amp; KARADAĞ</t>
  </si>
  <si>
    <t>BOSNA - HERSEK</t>
  </si>
  <si>
    <t>İRAN</t>
  </si>
  <si>
    <t>SLOVENYA</t>
  </si>
  <si>
    <t>İSPANYA</t>
  </si>
  <si>
    <t>AMERİKA BİRLEŞİK DEVLETLERİ</t>
  </si>
  <si>
    <t>PORTEKİZ</t>
  </si>
  <si>
    <t>KANADA</t>
  </si>
  <si>
    <t>YUNANİSTAN</t>
  </si>
  <si>
    <t>JAPONYA</t>
  </si>
  <si>
    <t>ENDONEZYA</t>
  </si>
  <si>
    <t>2007 / 2008 YILI KARŞILAŞTIRMASI</t>
  </si>
  <si>
    <t>ZİYARETÇİ SAYISI</t>
  </si>
  <si>
    <t>MİLLİYET PAYI (%)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</si>
  <si>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</si>
  <si>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</si>
  <si>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</si>
  <si>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</si>
  <si>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</si>
  <si>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</si>
  <si>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</si>
  <si>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2005 - 2008 YILLARINDA İLİMİZE GELEN ZİYARETÇİLERİN SAYISI VE MİLLİYETLERİNE GÖRE DAĞILIMI (HAZİRAN AYI) </t>
  </si>
  <si>
    <t>2005 YILI HAZİRAN AYI</t>
  </si>
  <si>
    <t>2006 YILI HAZİRAN AYI</t>
  </si>
  <si>
    <t>2007 YILI HAZİRAN AYI</t>
  </si>
  <si>
    <t>2008 YILI HAZİRAN AYI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</si>
</sst>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D48" sqref="D48"/>
    </sheetView>
  </sheetViews>
  <sheetFormatPr defaultColWidth="9.140625" defaultRowHeight="15" customHeight="1"/>
  <cols>
    <col min="1" max="1" width="36.7109375" style="5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4.5" customHeight="1"/>
    <row r="5" spans="1:11" ht="27.75" customHeight="1">
      <c r="A5" s="16" t="s">
        <v>0</v>
      </c>
      <c r="B5" s="17" t="s">
        <v>48</v>
      </c>
      <c r="C5" s="17"/>
      <c r="D5" s="17" t="s">
        <v>49</v>
      </c>
      <c r="E5" s="17"/>
      <c r="F5" s="17" t="s">
        <v>50</v>
      </c>
      <c r="G5" s="17"/>
      <c r="H5" s="17" t="s">
        <v>51</v>
      </c>
      <c r="I5" s="17"/>
      <c r="J5" s="18" t="s">
        <v>37</v>
      </c>
      <c r="K5" s="18"/>
    </row>
    <row r="6" spans="1:11" ht="31.5" customHeight="1">
      <c r="A6" s="16"/>
      <c r="B6" s="2" t="s">
        <v>38</v>
      </c>
      <c r="C6" s="2" t="s">
        <v>39</v>
      </c>
      <c r="D6" s="2" t="s">
        <v>38</v>
      </c>
      <c r="E6" s="2" t="s">
        <v>39</v>
      </c>
      <c r="F6" s="2" t="s">
        <v>38</v>
      </c>
      <c r="G6" s="2" t="s">
        <v>39</v>
      </c>
      <c r="H6" s="2" t="s">
        <v>38</v>
      </c>
      <c r="I6" s="2" t="s">
        <v>39</v>
      </c>
      <c r="J6" s="2" t="s">
        <v>40</v>
      </c>
      <c r="K6" s="2" t="s">
        <v>41</v>
      </c>
    </row>
    <row r="7" spans="1:11" ht="15" customHeight="1">
      <c r="A7" s="6" t="s">
        <v>1</v>
      </c>
      <c r="B7" s="7">
        <v>232440</v>
      </c>
      <c r="C7" s="9">
        <f>(B7/B$44)*100</f>
        <v>27.269591660038152</v>
      </c>
      <c r="D7" s="7">
        <v>258985</v>
      </c>
      <c r="E7" s="9">
        <f>(D7/D$44)*100</f>
        <v>30.042920944260775</v>
      </c>
      <c r="F7" s="7">
        <v>350340</v>
      </c>
      <c r="G7" s="9">
        <f>(F7/F$44)*100</f>
        <v>33.58941982172699</v>
      </c>
      <c r="H7" s="7">
        <v>449953</v>
      </c>
      <c r="I7" s="9">
        <f>(H7/H$44)*100</f>
        <v>35.09346756556924</v>
      </c>
      <c r="J7" s="8">
        <f>H7-F7</f>
        <v>99613</v>
      </c>
      <c r="K7" s="14">
        <f>(J7/F7)*100</f>
        <v>28.433236284751956</v>
      </c>
    </row>
    <row r="8" spans="1:11" ht="15" customHeight="1">
      <c r="A8" s="6" t="s">
        <v>2</v>
      </c>
      <c r="B8" s="7">
        <v>227701</v>
      </c>
      <c r="C8" s="9">
        <f aca="true" t="shared" si="0" ref="C8:C44">(B8/B$44)*100</f>
        <v>26.71361766727907</v>
      </c>
      <c r="D8" s="7">
        <v>234820</v>
      </c>
      <c r="E8" s="9">
        <f aca="true" t="shared" si="1" ref="E8:E44">(D8/D$44)*100</f>
        <v>27.239719273824026</v>
      </c>
      <c r="F8" s="7">
        <v>232024</v>
      </c>
      <c r="G8" s="9">
        <f aca="true" t="shared" si="2" ref="G8:G44">(F8/F$44)*100</f>
        <v>22.245680038580755</v>
      </c>
      <c r="H8" s="7">
        <v>237958</v>
      </c>
      <c r="I8" s="9">
        <f aca="true" t="shared" si="3" ref="I8:I44">(H8/H$44)*100</f>
        <v>18.559208083883707</v>
      </c>
      <c r="J8" s="8">
        <f aca="true" t="shared" si="4" ref="J8:J46">H8-F8</f>
        <v>5934</v>
      </c>
      <c r="K8" s="14">
        <f aca="true" t="shared" si="5" ref="K8:K46">(J8/F8)*100</f>
        <v>2.557494052339413</v>
      </c>
    </row>
    <row r="9" spans="1:11" ht="15" customHeight="1">
      <c r="A9" s="6" t="s">
        <v>3</v>
      </c>
      <c r="B9" s="7">
        <v>31630</v>
      </c>
      <c r="C9" s="9">
        <f t="shared" si="0"/>
        <v>3.7107949759379055</v>
      </c>
      <c r="D9" s="7">
        <v>45824</v>
      </c>
      <c r="E9" s="9">
        <f t="shared" si="1"/>
        <v>5.3157009454208</v>
      </c>
      <c r="F9" s="7">
        <v>61583</v>
      </c>
      <c r="G9" s="9">
        <f t="shared" si="2"/>
        <v>5.904370728096743</v>
      </c>
      <c r="H9" s="7">
        <v>79035</v>
      </c>
      <c r="I9" s="9">
        <f t="shared" si="3"/>
        <v>6.164226505978991</v>
      </c>
      <c r="J9" s="8">
        <f t="shared" si="4"/>
        <v>17452</v>
      </c>
      <c r="K9" s="14">
        <f t="shared" si="5"/>
        <v>28.338989656236297</v>
      </c>
    </row>
    <row r="10" spans="1:11" ht="15" customHeight="1">
      <c r="A10" s="6" t="s">
        <v>4</v>
      </c>
      <c r="B10" s="7">
        <v>42680</v>
      </c>
      <c r="C10" s="9">
        <f t="shared" si="0"/>
        <v>5.0071681812529185</v>
      </c>
      <c r="D10" s="7">
        <v>33725</v>
      </c>
      <c r="E10" s="9">
        <f t="shared" si="1"/>
        <v>3.912186068093498</v>
      </c>
      <c r="F10" s="7">
        <v>33652</v>
      </c>
      <c r="G10" s="9">
        <f t="shared" si="2"/>
        <v>3.226440474512635</v>
      </c>
      <c r="H10" s="7">
        <v>40602</v>
      </c>
      <c r="I10" s="9">
        <f t="shared" si="3"/>
        <v>3.166697344160929</v>
      </c>
      <c r="J10" s="8">
        <f t="shared" si="4"/>
        <v>6950</v>
      </c>
      <c r="K10" s="14">
        <f t="shared" si="5"/>
        <v>20.652561511945798</v>
      </c>
    </row>
    <row r="11" spans="1:11" ht="15" customHeight="1">
      <c r="A11" s="6" t="s">
        <v>5</v>
      </c>
      <c r="B11" s="7">
        <v>39139</v>
      </c>
      <c r="C11" s="9">
        <f t="shared" si="0"/>
        <v>4.591742161341564</v>
      </c>
      <c r="D11" s="7">
        <v>32821</v>
      </c>
      <c r="E11" s="9">
        <f t="shared" si="1"/>
        <v>3.807319761034743</v>
      </c>
      <c r="F11" s="7">
        <v>30390</v>
      </c>
      <c r="G11" s="9">
        <f t="shared" si="2"/>
        <v>2.9136908956507486</v>
      </c>
      <c r="H11" s="7">
        <v>38540</v>
      </c>
      <c r="I11" s="9">
        <f t="shared" si="3"/>
        <v>3.0058744801724595</v>
      </c>
      <c r="J11" s="8">
        <f t="shared" si="4"/>
        <v>8150</v>
      </c>
      <c r="K11" s="14">
        <f t="shared" si="5"/>
        <v>26.818032247449818</v>
      </c>
    </row>
    <row r="12" spans="1:11" ht="15" customHeight="1">
      <c r="A12" s="6" t="s">
        <v>6</v>
      </c>
      <c r="B12" s="7">
        <v>31920</v>
      </c>
      <c r="C12" s="9">
        <f t="shared" si="0"/>
        <v>3.7448174401497925</v>
      </c>
      <c r="D12" s="7">
        <v>32381</v>
      </c>
      <c r="E12" s="9">
        <f t="shared" si="1"/>
        <v>3.7562786381300386</v>
      </c>
      <c r="F12" s="7">
        <v>36676</v>
      </c>
      <c r="G12" s="9">
        <f t="shared" si="2"/>
        <v>3.5163714145734404</v>
      </c>
      <c r="H12" s="7">
        <v>37813</v>
      </c>
      <c r="I12" s="9">
        <f t="shared" si="3"/>
        <v>2.9491731115402495</v>
      </c>
      <c r="J12" s="8">
        <f t="shared" si="4"/>
        <v>1137</v>
      </c>
      <c r="K12" s="14">
        <f t="shared" si="5"/>
        <v>3.1001199694623187</v>
      </c>
    </row>
    <row r="13" spans="1:11" ht="15" customHeight="1">
      <c r="A13" s="6" t="s">
        <v>7</v>
      </c>
      <c r="B13" s="7">
        <v>25646</v>
      </c>
      <c r="C13" s="9">
        <f t="shared" si="0"/>
        <v>3.0087590247519294</v>
      </c>
      <c r="D13" s="7">
        <v>20460</v>
      </c>
      <c r="E13" s="9">
        <f t="shared" si="1"/>
        <v>2.373412215068732</v>
      </c>
      <c r="F13" s="7">
        <v>26865</v>
      </c>
      <c r="G13" s="9">
        <f t="shared" si="2"/>
        <v>2.57572576214733</v>
      </c>
      <c r="H13" s="7">
        <v>36199</v>
      </c>
      <c r="I13" s="9">
        <f t="shared" si="3"/>
        <v>2.823291393558974</v>
      </c>
      <c r="J13" s="8">
        <f t="shared" si="4"/>
        <v>9334</v>
      </c>
      <c r="K13" s="14">
        <f t="shared" si="5"/>
        <v>34.74409082449284</v>
      </c>
    </row>
    <row r="14" spans="1:11" ht="15" customHeight="1">
      <c r="A14" s="6" t="s">
        <v>8</v>
      </c>
      <c r="B14" s="7">
        <v>17940</v>
      </c>
      <c r="C14" s="9">
        <f t="shared" si="0"/>
        <v>2.104700027452609</v>
      </c>
      <c r="D14" s="7">
        <v>17774</v>
      </c>
      <c r="E14" s="9">
        <f t="shared" si="1"/>
        <v>2.0618293602459254</v>
      </c>
      <c r="F14" s="7">
        <v>25620</v>
      </c>
      <c r="G14" s="9">
        <f t="shared" si="2"/>
        <v>2.456359353292931</v>
      </c>
      <c r="H14" s="7">
        <v>36170</v>
      </c>
      <c r="I14" s="9">
        <f t="shared" si="3"/>
        <v>2.821029578304044</v>
      </c>
      <c r="J14" s="8">
        <f t="shared" si="4"/>
        <v>10550</v>
      </c>
      <c r="K14" s="14">
        <f t="shared" si="5"/>
        <v>41.178766588602656</v>
      </c>
    </row>
    <row r="15" spans="1:11" ht="15" customHeight="1">
      <c r="A15" s="6" t="s">
        <v>9</v>
      </c>
      <c r="B15" s="7">
        <v>21210</v>
      </c>
      <c r="C15" s="9">
        <f t="shared" si="0"/>
        <v>2.488332641152165</v>
      </c>
      <c r="D15" s="7">
        <v>18484</v>
      </c>
      <c r="E15" s="9">
        <f t="shared" si="1"/>
        <v>2.1441911722057885</v>
      </c>
      <c r="F15" s="7">
        <v>24536</v>
      </c>
      <c r="G15" s="9">
        <f t="shared" si="2"/>
        <v>2.3524290824510286</v>
      </c>
      <c r="H15" s="7">
        <v>34184</v>
      </c>
      <c r="I15" s="9">
        <f t="shared" si="3"/>
        <v>2.666134230156081</v>
      </c>
      <c r="J15" s="8">
        <f t="shared" si="4"/>
        <v>9648</v>
      </c>
      <c r="K15" s="14">
        <f t="shared" si="5"/>
        <v>39.32181284642974</v>
      </c>
    </row>
    <row r="16" spans="1:11" ht="15" customHeight="1">
      <c r="A16" s="6" t="s">
        <v>10</v>
      </c>
      <c r="B16" s="7">
        <v>21285</v>
      </c>
      <c r="C16" s="9">
        <f t="shared" si="0"/>
        <v>2.4971315543104113</v>
      </c>
      <c r="D16" s="7">
        <v>19936</v>
      </c>
      <c r="E16" s="9">
        <f t="shared" si="1"/>
        <v>2.3126268777913115</v>
      </c>
      <c r="F16" s="7">
        <v>22866</v>
      </c>
      <c r="G16" s="9">
        <f t="shared" si="2"/>
        <v>2.1923151043089835</v>
      </c>
      <c r="H16" s="7">
        <v>33344</v>
      </c>
      <c r="I16" s="9">
        <f t="shared" si="3"/>
        <v>2.600619581392592</v>
      </c>
      <c r="J16" s="8">
        <f t="shared" si="4"/>
        <v>10478</v>
      </c>
      <c r="K16" s="14">
        <f t="shared" si="5"/>
        <v>45.823493396308926</v>
      </c>
    </row>
    <row r="17" spans="1:11" ht="15" customHeight="1">
      <c r="A17" s="6" t="s">
        <v>11</v>
      </c>
      <c r="B17" s="7">
        <v>19159</v>
      </c>
      <c r="C17" s="9">
        <f t="shared" si="0"/>
        <v>2.2477116959846453</v>
      </c>
      <c r="D17" s="7">
        <v>17306</v>
      </c>
      <c r="E17" s="9">
        <f t="shared" si="1"/>
        <v>2.0075401658836496</v>
      </c>
      <c r="F17" s="7">
        <v>19793</v>
      </c>
      <c r="G17" s="9">
        <f t="shared" si="2"/>
        <v>1.897686209200897</v>
      </c>
      <c r="H17" s="7">
        <v>24769</v>
      </c>
      <c r="I17" s="9">
        <f t="shared" si="3"/>
        <v>1.9318242085986415</v>
      </c>
      <c r="J17" s="8">
        <f t="shared" si="4"/>
        <v>4976</v>
      </c>
      <c r="K17" s="14">
        <f t="shared" si="5"/>
        <v>25.140201081190323</v>
      </c>
    </row>
    <row r="18" spans="1:11" ht="15" customHeight="1">
      <c r="A18" s="6" t="s">
        <v>12</v>
      </c>
      <c r="B18" s="7">
        <v>5575</v>
      </c>
      <c r="C18" s="9">
        <f t="shared" si="0"/>
        <v>0.6540525447630041</v>
      </c>
      <c r="D18" s="7">
        <v>8956</v>
      </c>
      <c r="E18" s="9">
        <f t="shared" si="1"/>
        <v>1.0389188562148366</v>
      </c>
      <c r="F18" s="7">
        <v>17391</v>
      </c>
      <c r="G18" s="9">
        <f t="shared" si="2"/>
        <v>1.6673905352504828</v>
      </c>
      <c r="H18" s="7">
        <v>23072</v>
      </c>
      <c r="I18" s="9">
        <f t="shared" si="3"/>
        <v>1.799469019370498</v>
      </c>
      <c r="J18" s="8">
        <f t="shared" si="4"/>
        <v>5681</v>
      </c>
      <c r="K18" s="14">
        <f t="shared" si="5"/>
        <v>32.66632166062906</v>
      </c>
    </row>
    <row r="19" spans="1:11" ht="15" customHeight="1">
      <c r="A19" s="6" t="s">
        <v>13</v>
      </c>
      <c r="B19" s="7">
        <v>18513</v>
      </c>
      <c r="C19" s="9">
        <f t="shared" si="0"/>
        <v>2.171923723981614</v>
      </c>
      <c r="D19" s="7">
        <v>15549</v>
      </c>
      <c r="E19" s="9">
        <f t="shared" si="1"/>
        <v>1.803723681921002</v>
      </c>
      <c r="F19" s="7">
        <v>17554</v>
      </c>
      <c r="G19" s="9">
        <f t="shared" si="2"/>
        <v>1.683018426530215</v>
      </c>
      <c r="H19" s="7">
        <v>22826</v>
      </c>
      <c r="I19" s="9">
        <f t="shared" si="3"/>
        <v>1.7802825865183332</v>
      </c>
      <c r="J19" s="8">
        <f t="shared" si="4"/>
        <v>5272</v>
      </c>
      <c r="K19" s="14">
        <f t="shared" si="5"/>
        <v>30.033040902358437</v>
      </c>
    </row>
    <row r="20" spans="1:11" ht="15" customHeight="1">
      <c r="A20" s="6" t="s">
        <v>14</v>
      </c>
      <c r="B20" s="7">
        <v>22151</v>
      </c>
      <c r="C20" s="9">
        <f t="shared" si="0"/>
        <v>2.5987296715776336</v>
      </c>
      <c r="D20" s="7">
        <v>17913</v>
      </c>
      <c r="E20" s="9">
        <f t="shared" si="1"/>
        <v>2.0779537149817293</v>
      </c>
      <c r="F20" s="7">
        <v>17710</v>
      </c>
      <c r="G20" s="9">
        <f t="shared" si="2"/>
        <v>1.6979751813746218</v>
      </c>
      <c r="H20" s="7">
        <v>21074</v>
      </c>
      <c r="I20" s="9">
        <f t="shared" si="3"/>
        <v>1.6436377476687705</v>
      </c>
      <c r="J20" s="8">
        <f t="shared" si="4"/>
        <v>3364</v>
      </c>
      <c r="K20" s="14">
        <f t="shared" si="5"/>
        <v>18.994918125352907</v>
      </c>
    </row>
    <row r="21" spans="1:11" ht="15" customHeight="1">
      <c r="A21" s="6" t="s">
        <v>15</v>
      </c>
      <c r="B21" s="7">
        <v>3014</v>
      </c>
      <c r="C21" s="9">
        <f t="shared" si="0"/>
        <v>0.3535989901194071</v>
      </c>
      <c r="D21" s="7">
        <v>5627</v>
      </c>
      <c r="E21" s="9">
        <f t="shared" si="1"/>
        <v>0.6527463604199292</v>
      </c>
      <c r="F21" s="7">
        <v>13089</v>
      </c>
      <c r="G21" s="9">
        <f t="shared" si="2"/>
        <v>1.2549292574258848</v>
      </c>
      <c r="H21" s="7">
        <v>20228</v>
      </c>
      <c r="I21" s="9">
        <f t="shared" si="3"/>
        <v>1.5776551371283993</v>
      </c>
      <c r="J21" s="8">
        <f t="shared" si="4"/>
        <v>7139</v>
      </c>
      <c r="K21" s="14">
        <f t="shared" si="5"/>
        <v>54.54198181679273</v>
      </c>
    </row>
    <row r="22" spans="1:11" ht="15" customHeight="1">
      <c r="A22" s="6" t="s">
        <v>16</v>
      </c>
      <c r="B22" s="7">
        <v>8573</v>
      </c>
      <c r="C22" s="9">
        <f t="shared" si="0"/>
        <v>1.005774433408652</v>
      </c>
      <c r="D22" s="7">
        <v>9382</v>
      </c>
      <c r="E22" s="9">
        <f t="shared" si="1"/>
        <v>1.0883359433907547</v>
      </c>
      <c r="F22" s="7">
        <v>14720</v>
      </c>
      <c r="G22" s="9">
        <f t="shared" si="2"/>
        <v>1.4113040468568283</v>
      </c>
      <c r="H22" s="7">
        <v>19100</v>
      </c>
      <c r="I22" s="9">
        <f t="shared" si="3"/>
        <v>1.4896783230745714</v>
      </c>
      <c r="J22" s="8">
        <f t="shared" si="4"/>
        <v>4380</v>
      </c>
      <c r="K22" s="14">
        <f t="shared" si="5"/>
        <v>29.7554347826087</v>
      </c>
    </row>
    <row r="23" spans="1:11" ht="15" customHeight="1">
      <c r="A23" s="6" t="s">
        <v>17</v>
      </c>
      <c r="B23" s="7">
        <v>8598</v>
      </c>
      <c r="C23" s="9">
        <f t="shared" si="0"/>
        <v>1.008707404461401</v>
      </c>
      <c r="D23" s="7">
        <v>11393</v>
      </c>
      <c r="E23" s="9">
        <f t="shared" si="1"/>
        <v>1.3216170755756627</v>
      </c>
      <c r="F23" s="7">
        <v>11494</v>
      </c>
      <c r="G23" s="9">
        <f t="shared" si="2"/>
        <v>1.1020060268051892</v>
      </c>
      <c r="H23" s="7">
        <v>16838</v>
      </c>
      <c r="I23" s="9">
        <f t="shared" si="3"/>
        <v>1.3132567331900329</v>
      </c>
      <c r="J23" s="8">
        <f t="shared" si="4"/>
        <v>5344</v>
      </c>
      <c r="K23" s="14">
        <f t="shared" si="5"/>
        <v>46.49382286410301</v>
      </c>
    </row>
    <row r="24" spans="1:11" ht="15" customHeight="1">
      <c r="A24" s="6" t="s">
        <v>18</v>
      </c>
      <c r="B24" s="7">
        <v>5585</v>
      </c>
      <c r="C24" s="9">
        <f t="shared" si="0"/>
        <v>0.6552257331841038</v>
      </c>
      <c r="D24" s="7">
        <v>5184</v>
      </c>
      <c r="E24" s="9">
        <f t="shared" si="1"/>
        <v>0.6013572298590569</v>
      </c>
      <c r="F24" s="7">
        <v>8245</v>
      </c>
      <c r="G24" s="9">
        <f t="shared" si="2"/>
        <v>0.7905028441803362</v>
      </c>
      <c r="H24" s="7">
        <v>11157</v>
      </c>
      <c r="I24" s="9">
        <f t="shared" si="3"/>
        <v>0.8701749241121985</v>
      </c>
      <c r="J24" s="8">
        <f t="shared" si="4"/>
        <v>2912</v>
      </c>
      <c r="K24" s="14">
        <f t="shared" si="5"/>
        <v>35.31837477258945</v>
      </c>
    </row>
    <row r="25" spans="1:11" ht="15" customHeight="1">
      <c r="A25" s="6" t="s">
        <v>19</v>
      </c>
      <c r="B25" s="7">
        <v>4298</v>
      </c>
      <c r="C25" s="9">
        <f t="shared" si="0"/>
        <v>0.5042363833885904</v>
      </c>
      <c r="D25" s="7">
        <v>3346</v>
      </c>
      <c r="E25" s="9">
        <f t="shared" si="1"/>
        <v>0.38814453917986197</v>
      </c>
      <c r="F25" s="7">
        <v>7689</v>
      </c>
      <c r="G25" s="9">
        <f t="shared" si="2"/>
        <v>0.7371954358887333</v>
      </c>
      <c r="H25" s="7">
        <v>9978</v>
      </c>
      <c r="I25" s="9">
        <f t="shared" si="3"/>
        <v>0.7782204349548728</v>
      </c>
      <c r="J25" s="8">
        <f t="shared" si="4"/>
        <v>2289</v>
      </c>
      <c r="K25" s="14">
        <f t="shared" si="5"/>
        <v>29.769801014436208</v>
      </c>
    </row>
    <row r="26" spans="1:11" ht="15" customHeight="1">
      <c r="A26" s="6" t="s">
        <v>20</v>
      </c>
      <c r="B26" s="7">
        <v>16501</v>
      </c>
      <c r="C26" s="9">
        <f t="shared" si="0"/>
        <v>1.9358782136563824</v>
      </c>
      <c r="D26" s="7">
        <v>8018</v>
      </c>
      <c r="E26" s="9">
        <f t="shared" si="1"/>
        <v>0.9301084623861725</v>
      </c>
      <c r="F26" s="7">
        <v>9617</v>
      </c>
      <c r="G26" s="9">
        <f t="shared" si="2"/>
        <v>0.9220455855042201</v>
      </c>
      <c r="H26" s="7">
        <v>9307</v>
      </c>
      <c r="I26" s="9">
        <f t="shared" si="3"/>
        <v>0.725886709573562</v>
      </c>
      <c r="J26" s="8">
        <f t="shared" si="4"/>
        <v>-310</v>
      </c>
      <c r="K26" s="14">
        <f t="shared" si="5"/>
        <v>-3.2234584589788917</v>
      </c>
    </row>
    <row r="27" spans="1:11" ht="15" customHeight="1">
      <c r="A27" s="6" t="s">
        <v>21</v>
      </c>
      <c r="B27" s="7">
        <v>6683</v>
      </c>
      <c r="C27" s="9">
        <f t="shared" si="0"/>
        <v>0.7840418218208354</v>
      </c>
      <c r="D27" s="7">
        <v>7775</v>
      </c>
      <c r="E27" s="9">
        <f t="shared" si="1"/>
        <v>0.9019198422365293</v>
      </c>
      <c r="F27" s="7">
        <v>8219</v>
      </c>
      <c r="G27" s="9">
        <f t="shared" si="2"/>
        <v>0.7880100517062685</v>
      </c>
      <c r="H27" s="7">
        <v>8581</v>
      </c>
      <c r="I27" s="9">
        <f t="shared" si="3"/>
        <v>0.6692633345708322</v>
      </c>
      <c r="J27" s="8">
        <f t="shared" si="4"/>
        <v>362</v>
      </c>
      <c r="K27" s="14">
        <f t="shared" si="5"/>
        <v>4.40442876262319</v>
      </c>
    </row>
    <row r="28" spans="1:11" ht="15" customHeight="1">
      <c r="A28" s="6" t="s">
        <v>22</v>
      </c>
      <c r="B28" s="7">
        <v>2337</v>
      </c>
      <c r="C28" s="9">
        <f t="shared" si="0"/>
        <v>0.27417413401096696</v>
      </c>
      <c r="D28" s="7">
        <v>3459</v>
      </c>
      <c r="E28" s="9">
        <f t="shared" si="1"/>
        <v>0.40125282756220637</v>
      </c>
      <c r="F28" s="7">
        <v>5699</v>
      </c>
      <c r="G28" s="9">
        <f t="shared" si="2"/>
        <v>0.546400934988931</v>
      </c>
      <c r="H28" s="7">
        <v>8544</v>
      </c>
      <c r="I28" s="9">
        <f t="shared" si="3"/>
        <v>0.6663775702800595</v>
      </c>
      <c r="J28" s="8">
        <f t="shared" si="4"/>
        <v>2845</v>
      </c>
      <c r="K28" s="14">
        <f t="shared" si="5"/>
        <v>49.92103877873311</v>
      </c>
    </row>
    <row r="29" spans="1:11" ht="15" customHeight="1">
      <c r="A29" s="6" t="s">
        <v>23</v>
      </c>
      <c r="B29" s="7">
        <v>7725</v>
      </c>
      <c r="C29" s="9">
        <f t="shared" si="0"/>
        <v>0.9062880552994094</v>
      </c>
      <c r="D29" s="7">
        <v>4977</v>
      </c>
      <c r="E29" s="9">
        <f t="shared" si="1"/>
        <v>0.5773447015834349</v>
      </c>
      <c r="F29" s="7">
        <v>5902</v>
      </c>
      <c r="G29" s="9">
        <f t="shared" si="2"/>
        <v>0.5658638916133832</v>
      </c>
      <c r="H29" s="7">
        <v>7036</v>
      </c>
      <c r="I29" s="9">
        <f t="shared" si="3"/>
        <v>0.5487631770237007</v>
      </c>
      <c r="J29" s="8">
        <f t="shared" si="4"/>
        <v>1134</v>
      </c>
      <c r="K29" s="14">
        <f t="shared" si="5"/>
        <v>19.213825821755336</v>
      </c>
    </row>
    <row r="30" spans="1:11" ht="15" customHeight="1">
      <c r="A30" s="6" t="s">
        <v>24</v>
      </c>
      <c r="B30" s="7">
        <v>8424</v>
      </c>
      <c r="C30" s="9">
        <f t="shared" si="0"/>
        <v>0.9882939259342687</v>
      </c>
      <c r="D30" s="7">
        <v>4414</v>
      </c>
      <c r="E30" s="9">
        <f t="shared" si="1"/>
        <v>0.5120352647758251</v>
      </c>
      <c r="F30" s="7">
        <v>4424</v>
      </c>
      <c r="G30" s="9">
        <f t="shared" si="2"/>
        <v>0.4241582271259924</v>
      </c>
      <c r="H30" s="7">
        <v>7004</v>
      </c>
      <c r="I30" s="9">
        <f t="shared" si="3"/>
        <v>0.5462673808803298</v>
      </c>
      <c r="J30" s="8">
        <f t="shared" si="4"/>
        <v>2580</v>
      </c>
      <c r="K30" s="14">
        <f t="shared" si="5"/>
        <v>58.31826401446655</v>
      </c>
    </row>
    <row r="31" spans="1:11" ht="15" customHeight="1">
      <c r="A31" s="6" t="s">
        <v>25</v>
      </c>
      <c r="B31" s="7">
        <v>3421</v>
      </c>
      <c r="C31" s="9">
        <f t="shared" si="0"/>
        <v>0.4013477588581592</v>
      </c>
      <c r="D31" s="7">
        <v>3149</v>
      </c>
      <c r="E31" s="9">
        <f t="shared" si="1"/>
        <v>0.36529203642480135</v>
      </c>
      <c r="F31" s="7">
        <v>5698</v>
      </c>
      <c r="G31" s="9">
        <f t="shared" si="2"/>
        <v>0.5463050583553131</v>
      </c>
      <c r="H31" s="7">
        <v>5761</v>
      </c>
      <c r="I31" s="9">
        <f t="shared" si="3"/>
        <v>0.4493212994362621</v>
      </c>
      <c r="J31" s="8">
        <f t="shared" si="4"/>
        <v>63</v>
      </c>
      <c r="K31" s="14">
        <f t="shared" si="5"/>
        <v>1.1056511056511056</v>
      </c>
    </row>
    <row r="32" spans="1:11" ht="15" customHeight="1">
      <c r="A32" s="6" t="s">
        <v>26</v>
      </c>
      <c r="B32" s="7">
        <v>2553</v>
      </c>
      <c r="C32" s="9">
        <f t="shared" si="0"/>
        <v>0.2995150039067174</v>
      </c>
      <c r="D32" s="7">
        <v>2518</v>
      </c>
      <c r="E32" s="9">
        <f t="shared" si="1"/>
        <v>0.29209442607737374</v>
      </c>
      <c r="F32" s="7">
        <v>4515</v>
      </c>
      <c r="G32" s="9">
        <f t="shared" si="2"/>
        <v>0.4328830007852297</v>
      </c>
      <c r="H32" s="7">
        <v>5696</v>
      </c>
      <c r="I32" s="9">
        <f t="shared" si="3"/>
        <v>0.44425171352003967</v>
      </c>
      <c r="J32" s="8">
        <f t="shared" si="4"/>
        <v>1181</v>
      </c>
      <c r="K32" s="14">
        <f t="shared" si="5"/>
        <v>26.157253599114068</v>
      </c>
    </row>
    <row r="33" spans="1:11" ht="15" customHeight="1">
      <c r="A33" s="6" t="s">
        <v>27</v>
      </c>
      <c r="B33" s="7">
        <v>1200</v>
      </c>
      <c r="C33" s="9">
        <f t="shared" si="0"/>
        <v>0.14078261053194707</v>
      </c>
      <c r="D33" s="7">
        <v>1447</v>
      </c>
      <c r="E33" s="9">
        <f t="shared" si="1"/>
        <v>0.16785569282524215</v>
      </c>
      <c r="F33" s="7">
        <v>2298</v>
      </c>
      <c r="G33" s="9">
        <f t="shared" si="2"/>
        <v>0.22032450405414347</v>
      </c>
      <c r="H33" s="7">
        <v>3081</v>
      </c>
      <c r="I33" s="9">
        <f t="shared" si="3"/>
        <v>0.24029837242894003</v>
      </c>
      <c r="J33" s="8">
        <f t="shared" si="4"/>
        <v>783</v>
      </c>
      <c r="K33" s="14">
        <f t="shared" si="5"/>
        <v>34.07310704960835</v>
      </c>
    </row>
    <row r="34" spans="1:11" ht="15" customHeight="1">
      <c r="A34" s="6" t="s">
        <v>28</v>
      </c>
      <c r="B34" s="7">
        <v>710</v>
      </c>
      <c r="C34" s="9">
        <f t="shared" si="0"/>
        <v>0.0832963778980687</v>
      </c>
      <c r="D34" s="7">
        <v>406</v>
      </c>
      <c r="E34" s="9">
        <f t="shared" si="1"/>
        <v>0.04709703613479496</v>
      </c>
      <c r="F34" s="7">
        <v>665</v>
      </c>
      <c r="G34" s="9">
        <f t="shared" si="2"/>
        <v>0.06375796135596405</v>
      </c>
      <c r="H34" s="7">
        <v>2446</v>
      </c>
      <c r="I34" s="9">
        <f t="shared" si="3"/>
        <v>0.19077241770892153</v>
      </c>
      <c r="J34" s="8">
        <f t="shared" si="4"/>
        <v>1781</v>
      </c>
      <c r="K34" s="14">
        <f t="shared" si="5"/>
        <v>267.81954887218046</v>
      </c>
    </row>
    <row r="35" spans="1:11" ht="15" customHeight="1">
      <c r="A35" s="6" t="s">
        <v>29</v>
      </c>
      <c r="B35" s="7">
        <v>1981</v>
      </c>
      <c r="C35" s="9">
        <f t="shared" si="0"/>
        <v>0.23240862621982267</v>
      </c>
      <c r="D35" s="7">
        <v>1522</v>
      </c>
      <c r="E35" s="9">
        <f t="shared" si="1"/>
        <v>0.17655588422945306</v>
      </c>
      <c r="F35" s="7">
        <v>2424</v>
      </c>
      <c r="G35" s="9">
        <f t="shared" si="2"/>
        <v>0.23240495989001034</v>
      </c>
      <c r="H35" s="7">
        <v>2366</v>
      </c>
      <c r="I35" s="9">
        <f t="shared" si="3"/>
        <v>0.184532927350494</v>
      </c>
      <c r="J35" s="8">
        <f t="shared" si="4"/>
        <v>-58</v>
      </c>
      <c r="K35" s="14">
        <f t="shared" si="5"/>
        <v>-2.392739273927393</v>
      </c>
    </row>
    <row r="36" spans="1:11" ht="15" customHeight="1">
      <c r="A36" s="6" t="s">
        <v>30</v>
      </c>
      <c r="B36" s="7">
        <v>650</v>
      </c>
      <c r="C36" s="9">
        <f t="shared" si="0"/>
        <v>0.07625724737147134</v>
      </c>
      <c r="D36" s="7">
        <v>313</v>
      </c>
      <c r="E36" s="9">
        <f t="shared" si="1"/>
        <v>0.03630879879357346</v>
      </c>
      <c r="F36" s="7">
        <v>486</v>
      </c>
      <c r="G36" s="9">
        <f t="shared" si="2"/>
        <v>0.046596043938343656</v>
      </c>
      <c r="H36" s="7">
        <v>1566</v>
      </c>
      <c r="I36" s="9">
        <f t="shared" si="3"/>
        <v>0.12213802376621877</v>
      </c>
      <c r="J36" s="8">
        <f t="shared" si="4"/>
        <v>1080</v>
      </c>
      <c r="K36" s="14">
        <f t="shared" si="5"/>
        <v>222.22222222222223</v>
      </c>
    </row>
    <row r="37" spans="1:11" ht="15" customHeight="1">
      <c r="A37" s="6" t="s">
        <v>31</v>
      </c>
      <c r="B37" s="7">
        <v>1103</v>
      </c>
      <c r="C37" s="9">
        <f t="shared" si="0"/>
        <v>0.12940268284728138</v>
      </c>
      <c r="D37" s="7">
        <v>991</v>
      </c>
      <c r="E37" s="9">
        <f t="shared" si="1"/>
        <v>0.11495852908763993</v>
      </c>
      <c r="F37" s="7">
        <v>1278</v>
      </c>
      <c r="G37" s="9">
        <f t="shared" si="2"/>
        <v>0.12253033776379257</v>
      </c>
      <c r="H37" s="7">
        <v>1281</v>
      </c>
      <c r="I37" s="9">
        <f t="shared" si="3"/>
        <v>0.09990983936432071</v>
      </c>
      <c r="J37" s="8">
        <f t="shared" si="4"/>
        <v>3</v>
      </c>
      <c r="K37" s="14">
        <f t="shared" si="5"/>
        <v>0.2347417840375587</v>
      </c>
    </row>
    <row r="38" spans="1:11" ht="15" customHeight="1">
      <c r="A38" s="6" t="s">
        <v>32</v>
      </c>
      <c r="B38" s="7">
        <v>253</v>
      </c>
      <c r="C38" s="9">
        <f t="shared" si="0"/>
        <v>0.029681667053818844</v>
      </c>
      <c r="D38" s="7">
        <v>165</v>
      </c>
      <c r="E38" s="9">
        <f t="shared" si="1"/>
        <v>0.019140421089263965</v>
      </c>
      <c r="F38" s="7">
        <v>404</v>
      </c>
      <c r="G38" s="9">
        <f t="shared" si="2"/>
        <v>0.03873415998166839</v>
      </c>
      <c r="H38" s="7">
        <v>425</v>
      </c>
      <c r="I38" s="9">
        <f t="shared" si="3"/>
        <v>0.03314729252914622</v>
      </c>
      <c r="J38" s="8">
        <f t="shared" si="4"/>
        <v>21</v>
      </c>
      <c r="K38" s="14">
        <f t="shared" si="5"/>
        <v>5.198019801980198</v>
      </c>
    </row>
    <row r="39" spans="1:11" ht="15" customHeight="1">
      <c r="A39" s="6" t="s">
        <v>33</v>
      </c>
      <c r="B39" s="7">
        <v>192</v>
      </c>
      <c r="C39" s="9">
        <f t="shared" si="0"/>
        <v>0.022525217685111537</v>
      </c>
      <c r="D39" s="7">
        <v>263</v>
      </c>
      <c r="E39" s="9">
        <f t="shared" si="1"/>
        <v>0.0305086711907662</v>
      </c>
      <c r="F39" s="7">
        <v>319</v>
      </c>
      <c r="G39" s="9">
        <f t="shared" si="2"/>
        <v>0.030584646124139147</v>
      </c>
      <c r="H39" s="7">
        <v>347</v>
      </c>
      <c r="I39" s="9">
        <f t="shared" si="3"/>
        <v>0.027063789429679384</v>
      </c>
      <c r="J39" s="8">
        <f t="shared" si="4"/>
        <v>28</v>
      </c>
      <c r="K39" s="14">
        <f t="shared" si="5"/>
        <v>8.77742946708464</v>
      </c>
    </row>
    <row r="40" spans="1:11" ht="15" customHeight="1">
      <c r="A40" s="6" t="s">
        <v>34</v>
      </c>
      <c r="B40" s="7">
        <v>225</v>
      </c>
      <c r="C40" s="9">
        <f t="shared" si="0"/>
        <v>0.026396739474740083</v>
      </c>
      <c r="D40" s="7">
        <v>237</v>
      </c>
      <c r="E40" s="9">
        <f t="shared" si="1"/>
        <v>0.027492604837306422</v>
      </c>
      <c r="F40" s="7">
        <v>195</v>
      </c>
      <c r="G40" s="9">
        <f t="shared" si="2"/>
        <v>0.018695943555508257</v>
      </c>
      <c r="H40" s="7">
        <v>237</v>
      </c>
      <c r="I40" s="9">
        <f t="shared" si="3"/>
        <v>0.018484490186841538</v>
      </c>
      <c r="J40" s="8">
        <f t="shared" si="4"/>
        <v>42</v>
      </c>
      <c r="K40" s="14">
        <f t="shared" si="5"/>
        <v>21.53846153846154</v>
      </c>
    </row>
    <row r="41" spans="1:11" ht="15" customHeight="1">
      <c r="A41" s="6" t="s">
        <v>35</v>
      </c>
      <c r="B41" s="7">
        <v>52</v>
      </c>
      <c r="C41" s="9">
        <f t="shared" si="0"/>
        <v>0.006100579789717708</v>
      </c>
      <c r="D41" s="7">
        <v>62</v>
      </c>
      <c r="E41" s="9">
        <f t="shared" si="1"/>
        <v>0.007192158227481005</v>
      </c>
      <c r="F41" s="7">
        <v>55</v>
      </c>
      <c r="G41" s="9">
        <f t="shared" si="2"/>
        <v>0.005273214848989509</v>
      </c>
      <c r="H41" s="7">
        <v>74</v>
      </c>
      <c r="I41" s="9">
        <f t="shared" si="3"/>
        <v>0.005771528581545459</v>
      </c>
      <c r="J41" s="8">
        <f t="shared" si="4"/>
        <v>19</v>
      </c>
      <c r="K41" s="14">
        <f t="shared" si="5"/>
        <v>34.54545454545455</v>
      </c>
    </row>
    <row r="42" spans="1:11" ht="15" customHeight="1">
      <c r="A42" s="6" t="s">
        <v>36</v>
      </c>
      <c r="B42" s="7">
        <v>22</v>
      </c>
      <c r="C42" s="9">
        <f t="shared" si="0"/>
        <v>0.00258101452641903</v>
      </c>
      <c r="D42" s="7">
        <v>15</v>
      </c>
      <c r="E42" s="9">
        <f t="shared" si="1"/>
        <v>0.0017400382808421785</v>
      </c>
      <c r="F42" s="7">
        <v>7</v>
      </c>
      <c r="G42" s="9">
        <f t="shared" si="2"/>
        <v>0.0006711364353259374</v>
      </c>
      <c r="H42" s="7">
        <v>9</v>
      </c>
      <c r="I42" s="9">
        <f t="shared" si="3"/>
        <v>0.0007019426653230964</v>
      </c>
      <c r="J42" s="8">
        <f t="shared" si="4"/>
        <v>2</v>
      </c>
      <c r="K42" s="14">
        <f t="shared" si="5"/>
        <v>28.57142857142857</v>
      </c>
    </row>
    <row r="43" spans="1:11" s="12" customFormat="1" ht="15.75" customHeight="1">
      <c r="A43" s="3" t="s">
        <v>42</v>
      </c>
      <c r="B43" s="10">
        <v>11289</v>
      </c>
      <c r="C43" s="11">
        <f t="shared" si="0"/>
        <v>1.3244124085792923</v>
      </c>
      <c r="D43" s="10">
        <v>12453</v>
      </c>
      <c r="E43" s="11">
        <f t="shared" si="1"/>
        <v>1.4445797807551766</v>
      </c>
      <c r="F43" s="10">
        <v>18565</v>
      </c>
      <c r="G43" s="11">
        <f t="shared" si="2"/>
        <v>1.7799497031180038</v>
      </c>
      <c r="H43" s="10">
        <v>25555</v>
      </c>
      <c r="I43" s="11">
        <f t="shared" si="3"/>
        <v>1.9931272013701922</v>
      </c>
      <c r="J43" s="10">
        <f t="shared" si="4"/>
        <v>6990</v>
      </c>
      <c r="K43" s="15">
        <f t="shared" si="5"/>
        <v>37.65149474818206</v>
      </c>
    </row>
    <row r="44" spans="1:11" s="12" customFormat="1" ht="15.75" customHeight="1">
      <c r="A44" s="3" t="s">
        <v>43</v>
      </c>
      <c r="B44" s="10">
        <f>SUM(B7:B43)</f>
        <v>852378</v>
      </c>
      <c r="C44" s="11">
        <f t="shared" si="0"/>
        <v>100</v>
      </c>
      <c r="D44" s="10">
        <f>SUM(D7:D43)</f>
        <v>862050</v>
      </c>
      <c r="E44" s="11">
        <f t="shared" si="1"/>
        <v>100</v>
      </c>
      <c r="F44" s="10">
        <f>SUM(F7:F43)</f>
        <v>1043007</v>
      </c>
      <c r="G44" s="11">
        <f t="shared" si="2"/>
        <v>100</v>
      </c>
      <c r="H44" s="10">
        <f>SUM(H7:H43)</f>
        <v>1282156</v>
      </c>
      <c r="I44" s="11">
        <f t="shared" si="3"/>
        <v>100</v>
      </c>
      <c r="J44" s="10">
        <f t="shared" si="4"/>
        <v>239149</v>
      </c>
      <c r="K44" s="15">
        <f t="shared" si="5"/>
        <v>22.928801053108945</v>
      </c>
    </row>
    <row r="45" spans="1:11" s="12" customFormat="1" ht="15.75" customHeight="1">
      <c r="A45" s="4" t="s">
        <v>44</v>
      </c>
      <c r="B45" s="13">
        <v>44357</v>
      </c>
      <c r="C45" s="21">
        <f>(B45/B46)*100</f>
        <v>4.94650035963802</v>
      </c>
      <c r="D45" s="13">
        <v>50236</v>
      </c>
      <c r="E45" s="21">
        <f>(D45/D46)*100</f>
        <v>5.506606480862361</v>
      </c>
      <c r="F45" s="13">
        <v>51810</v>
      </c>
      <c r="G45" s="21">
        <f>(F45/F46)*100</f>
        <v>4.732297726469356</v>
      </c>
      <c r="H45" s="13">
        <v>57650</v>
      </c>
      <c r="I45" s="21">
        <f>(H45/H46)*100</f>
        <v>4.302861757597742</v>
      </c>
      <c r="J45" s="10">
        <f t="shared" si="4"/>
        <v>5840</v>
      </c>
      <c r="K45" s="15">
        <f t="shared" si="5"/>
        <v>11.271955220999807</v>
      </c>
    </row>
    <row r="46" spans="1:11" s="12" customFormat="1" ht="15.75" customHeight="1">
      <c r="A46" s="3" t="s">
        <v>45</v>
      </c>
      <c r="B46" s="10">
        <f>B45+B44</f>
        <v>896735</v>
      </c>
      <c r="C46" s="22"/>
      <c r="D46" s="10">
        <f>D45+D44</f>
        <v>912286</v>
      </c>
      <c r="E46" s="22"/>
      <c r="F46" s="10">
        <f>F45+F44</f>
        <v>1094817</v>
      </c>
      <c r="G46" s="22"/>
      <c r="H46" s="10">
        <f>H45+H44</f>
        <v>1339806</v>
      </c>
      <c r="I46" s="22"/>
      <c r="J46" s="10">
        <f t="shared" si="4"/>
        <v>244989</v>
      </c>
      <c r="K46" s="15">
        <f t="shared" si="5"/>
        <v>22.377164402818007</v>
      </c>
    </row>
  </sheetData>
  <mergeCells count="12">
    <mergeCell ref="C45:C46"/>
    <mergeCell ref="E45:E46"/>
    <mergeCell ref="G45:G46"/>
    <mergeCell ref="I45:I46"/>
    <mergeCell ref="H5:I5"/>
    <mergeCell ref="J5:K5"/>
    <mergeCell ref="A2:K2"/>
    <mergeCell ref="A3:K3"/>
    <mergeCell ref="A5:A6"/>
    <mergeCell ref="B5:C5"/>
    <mergeCell ref="D5:E5"/>
    <mergeCell ref="F5:G5"/>
  </mergeCells>
  <conditionalFormatting sqref="J7:K4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80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2008-07-02T10:59:40Z</dcterms:created>
  <dcterms:modified xsi:type="dcterms:W3CDTF">2008-07-02T11:27:22Z</dcterms:modified>
  <cp:category/>
  <cp:version/>
  <cp:contentType/>
  <cp:contentStatus/>
</cp:coreProperties>
</file>