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9_ARALIK" sheetId="1" r:id="rId1"/>
    <sheet name="2009_OCAK-ARALIK DÖNEMİ" sheetId="2" r:id="rId2"/>
  </sheets>
  <definedNames/>
  <calcPr fullCalcOnLoad="1"/>
</workbook>
</file>

<file path=xl/sharedStrings.xml><?xml version="1.0" encoding="utf-8"?>
<sst xmlns="http://schemas.openxmlformats.org/spreadsheetml/2006/main" count="138" uniqueCount="51">
  <si>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</si>
  <si>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</si>
  <si>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</si>
  <si>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</si>
  <si>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</si>
  <si>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</si>
  <si>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</si>
  <si>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</si>
  <si>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</si>
  <si>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</si>
  <si>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</si>
  <si>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</si>
  <si>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</si>
  <si>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</si>
  <si>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</si>
  <si>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</si>
  <si>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</si>
  <si>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</si>
  <si>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ANTALYA İL KÜLTÜR VE TURİZM MÜDÜRLÜĞÜ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</si>
  <si>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</si>
  <si>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</si>
  <si>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</si>
  <si>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</si>
  <si>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</si>
  <si>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</si>
  <si>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</si>
  <si>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</si>
  <si>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GİRİŞ ÜCRETİ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</si>
  <si>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</si>
  <si>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</si>
  <si>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</si>
  <si>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</si>
  <si>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</si>
  <si>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</si>
  <si>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MÜZE KART GELİRİ</t>
  </si>
  <si>
    <t>Ücretsiz</t>
  </si>
  <si>
    <t>ÜCRETLİ ZİYARETÇİ</t>
  </si>
  <si>
    <t>ÜCRETSİZ ZİYARETÇİ</t>
  </si>
  <si>
    <t>ALANYA ATATÜRK EVİ VE MÜZESİ</t>
  </si>
  <si>
    <t>MÜZE KARTLI ZİYARETÇİ</t>
  </si>
  <si>
    <t>-</t>
  </si>
  <si>
    <t>TOPLAM MÜZE KART SATIŞI</t>
  </si>
  <si>
    <t>MÜZE GELİRİ</t>
  </si>
  <si>
    <t>ÖRENYERİ GELİRİ</t>
  </si>
  <si>
    <t>M Ü Z E    V E    Ö R E N    Y E R L E R İ    İ S T A T İ S T İ Ğ İ</t>
  </si>
  <si>
    <t>ANTALYA ATATÜRK EVİ VE MÜZESİ</t>
  </si>
  <si>
    <t>15.08.2009 TARİHİ İTİBARİYLE ALANYA BELEDİYE BAŞKANLIĞINA DEVREDİLMİŞTİR.</t>
  </si>
  <si>
    <t>03.09.2009 TARİH VE 169774 SAYILI MAKAM ONAYI İLE ZİYARETE KAPATILMIŞTIR.</t>
  </si>
  <si>
    <t>ONARIM NEDENİYLE ZİYARETE KAPALI</t>
  </si>
  <si>
    <t>2009 YILI ARALIK AYI</t>
  </si>
  <si>
    <t>2009 YILI OCAK-ARALIK DÖNEMİ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</si>
</sst>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</numFmts>
  <fonts count="49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8"/>
      <color indexed="12"/>
      <name val="Arial"/>
      <family val="2"/>
    </font>
    <font>
      <b/>
      <sz val="16"/>
      <color indexed="48"/>
      <name val="Arial"/>
      <family val="2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horizontal="right" vertical="center"/>
    </xf>
    <xf numFmtId="178" fontId="3" fillId="0" borderId="11" xfId="0" applyNumberFormat="1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33" borderId="10" xfId="0" applyNumberFormat="1" applyFont="1" applyFill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11" fillId="33" borderId="10" xfId="0" applyNumberFormat="1" applyFont="1" applyFill="1" applyBorder="1" applyAlignment="1">
      <alignment vertical="center"/>
    </xf>
    <xf numFmtId="178" fontId="11" fillId="33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179" fontId="11" fillId="35" borderId="10" xfId="0" applyNumberFormat="1" applyFont="1" applyFill="1" applyBorder="1" applyAlignment="1">
      <alignment vertical="center"/>
    </xf>
    <xf numFmtId="178" fontId="11" fillId="35" borderId="10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10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vertical="center"/>
    </xf>
    <xf numFmtId="180" fontId="3" fillId="33" borderId="10" xfId="0" applyNumberFormat="1" applyFont="1" applyFill="1" applyBorder="1" applyAlignment="1">
      <alignment vertical="center"/>
    </xf>
    <xf numFmtId="180" fontId="11" fillId="35" borderId="10" xfId="0" applyNumberFormat="1" applyFont="1" applyFill="1" applyBorder="1" applyAlignment="1">
      <alignment vertical="center"/>
    </xf>
    <xf numFmtId="180" fontId="4" fillId="0" borderId="0" xfId="0" applyNumberFormat="1" applyFont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0" fontId="11" fillId="35" borderId="14" xfId="0" applyFont="1" applyFill="1" applyBorder="1" applyAlignment="1">
      <alignment horizontal="right" vertical="center"/>
    </xf>
    <xf numFmtId="0" fontId="11" fillId="35" borderId="17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 wrapText="1"/>
    </xf>
    <xf numFmtId="180" fontId="7" fillId="34" borderId="10" xfId="0" applyNumberFormat="1" applyFont="1" applyFill="1" applyBorder="1" applyAlignment="1">
      <alignment horizontal="left" vertical="center"/>
    </xf>
    <xf numFmtId="180" fontId="9" fillId="34" borderId="15" xfId="0" applyNumberFormat="1" applyFont="1" applyFill="1" applyBorder="1" applyAlignment="1">
      <alignment horizontal="center" vertical="center" wrapText="1"/>
    </xf>
    <xf numFmtId="180" fontId="9" fillId="34" borderId="13" xfId="0" applyNumberFormat="1" applyFont="1" applyFill="1" applyBorder="1" applyAlignment="1">
      <alignment horizontal="center" vertical="center" wrapText="1"/>
    </xf>
    <xf numFmtId="180" fontId="3" fillId="34" borderId="15" xfId="0" applyNumberFormat="1" applyFont="1" applyFill="1" applyBorder="1" applyAlignment="1">
      <alignment horizontal="center" vertical="center" wrapText="1"/>
    </xf>
    <xf numFmtId="180" fontId="3" fillId="34" borderId="13" xfId="0" applyNumberFormat="1" applyFont="1" applyFill="1" applyBorder="1" applyAlignment="1">
      <alignment horizontal="center" vertical="center" wrapText="1"/>
    </xf>
    <xf numFmtId="180" fontId="3" fillId="34" borderId="18" xfId="0" applyNumberFormat="1" applyFont="1" applyFill="1" applyBorder="1" applyAlignment="1">
      <alignment horizontal="center" vertical="center" wrapText="1"/>
    </xf>
    <xf numFmtId="180" fontId="3" fillId="34" borderId="19" xfId="0" applyNumberFormat="1" applyFont="1" applyFill="1" applyBorder="1" applyAlignment="1">
      <alignment horizontal="center" vertical="center" wrapText="1"/>
    </xf>
    <xf numFmtId="180" fontId="7" fillId="33" borderId="14" xfId="0" applyNumberFormat="1" applyFont="1" applyFill="1" applyBorder="1" applyAlignment="1">
      <alignment horizontal="right" vertical="center"/>
    </xf>
    <xf numFmtId="180" fontId="7" fillId="33" borderId="17" xfId="0" applyNumberFormat="1" applyFont="1" applyFill="1" applyBorder="1" applyAlignment="1">
      <alignment horizontal="right" vertical="center"/>
    </xf>
    <xf numFmtId="180" fontId="3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showGridLines="0" view="pageBreakPreview" zoomScale="75" zoomScaleSheetLayoutView="75" zoomScalePageLayoutView="0" workbookViewId="0" topLeftCell="C9">
      <selection activeCell="O35" sqref="O35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7.75390625" style="1" customWidth="1"/>
    <col min="12" max="12" width="12.75390625" style="1" customWidth="1"/>
    <col min="13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62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ht="18" customHeight="1"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67" t="s">
        <v>49</v>
      </c>
      <c r="N3" s="67"/>
      <c r="O3" s="67"/>
    </row>
    <row r="4" spans="2:15" s="17" customFormat="1" ht="24.75" customHeight="1">
      <c r="B4" s="59" t="s">
        <v>21</v>
      </c>
      <c r="C4" s="46" t="s">
        <v>27</v>
      </c>
      <c r="D4" s="54" t="s">
        <v>36</v>
      </c>
      <c r="E4" s="54" t="s">
        <v>37</v>
      </c>
      <c r="F4" s="60" t="s">
        <v>28</v>
      </c>
      <c r="G4" s="54" t="s">
        <v>39</v>
      </c>
      <c r="H4" s="45" t="s">
        <v>33</v>
      </c>
      <c r="I4" s="45" t="s">
        <v>42</v>
      </c>
      <c r="K4" s="64" t="s">
        <v>29</v>
      </c>
      <c r="L4" s="65"/>
      <c r="M4" s="66"/>
      <c r="N4" s="54" t="s">
        <v>41</v>
      </c>
      <c r="O4" s="54" t="s">
        <v>34</v>
      </c>
    </row>
    <row r="5" spans="2:15" s="17" customFormat="1" ht="24.75" customHeight="1">
      <c r="B5" s="59"/>
      <c r="C5" s="47"/>
      <c r="D5" s="55"/>
      <c r="E5" s="55"/>
      <c r="F5" s="61"/>
      <c r="G5" s="55"/>
      <c r="H5" s="45"/>
      <c r="I5" s="45"/>
      <c r="K5" s="16" t="s">
        <v>30</v>
      </c>
      <c r="L5" s="16" t="s">
        <v>31</v>
      </c>
      <c r="M5" s="16" t="s">
        <v>32</v>
      </c>
      <c r="N5" s="55"/>
      <c r="O5" s="55"/>
    </row>
    <row r="6" spans="2:15" ht="19.5" customHeight="1">
      <c r="B6" s="4" t="s">
        <v>1</v>
      </c>
      <c r="C6" s="12">
        <v>15</v>
      </c>
      <c r="D6" s="21">
        <v>1561</v>
      </c>
      <c r="E6" s="21">
        <v>4695</v>
      </c>
      <c r="F6" s="21">
        <v>2226</v>
      </c>
      <c r="G6" s="21">
        <v>298</v>
      </c>
      <c r="H6" s="21">
        <f>SUM(D6:G6)</f>
        <v>8780</v>
      </c>
      <c r="I6" s="12">
        <v>23415</v>
      </c>
      <c r="J6" s="17"/>
      <c r="K6" s="21">
        <v>165</v>
      </c>
      <c r="L6" s="21">
        <v>109</v>
      </c>
      <c r="M6" s="21">
        <v>24</v>
      </c>
      <c r="N6" s="21">
        <f>SUM(K6:M6)</f>
        <v>298</v>
      </c>
      <c r="O6" s="28">
        <v>4462</v>
      </c>
    </row>
    <row r="7" spans="2:15" ht="19.5" customHeight="1">
      <c r="B7" s="4" t="s">
        <v>0</v>
      </c>
      <c r="C7" s="12">
        <v>3</v>
      </c>
      <c r="D7" s="21">
        <v>203</v>
      </c>
      <c r="E7" s="21">
        <v>125</v>
      </c>
      <c r="F7" s="21">
        <v>0</v>
      </c>
      <c r="G7" s="21">
        <v>0</v>
      </c>
      <c r="H7" s="21">
        <f>SUM(D7:G7)</f>
        <v>328</v>
      </c>
      <c r="I7" s="12">
        <v>609</v>
      </c>
      <c r="J7" s="17"/>
      <c r="K7" s="21">
        <v>0</v>
      </c>
      <c r="L7" s="21">
        <v>0</v>
      </c>
      <c r="M7" s="21">
        <v>0</v>
      </c>
      <c r="N7" s="21">
        <f>SUM(K7:M7)</f>
        <v>0</v>
      </c>
      <c r="O7" s="28">
        <v>0</v>
      </c>
    </row>
    <row r="8" spans="2:15" ht="19.5" customHeight="1">
      <c r="B8" s="4" t="s">
        <v>2</v>
      </c>
      <c r="C8" s="12">
        <v>10</v>
      </c>
      <c r="D8" s="21">
        <v>389</v>
      </c>
      <c r="E8" s="21">
        <v>561</v>
      </c>
      <c r="F8" s="21">
        <v>0</v>
      </c>
      <c r="G8" s="21">
        <v>10</v>
      </c>
      <c r="H8" s="21">
        <v>960</v>
      </c>
      <c r="I8" s="12">
        <v>3890</v>
      </c>
      <c r="J8" s="17"/>
      <c r="K8" s="21">
        <v>8</v>
      </c>
      <c r="L8" s="21">
        <v>2</v>
      </c>
      <c r="M8" s="21">
        <v>0</v>
      </c>
      <c r="N8" s="21">
        <f>SUM(K8:M8)</f>
        <v>10</v>
      </c>
      <c r="O8" s="28">
        <v>180</v>
      </c>
    </row>
    <row r="9" spans="2:15" ht="21.75" customHeight="1">
      <c r="B9" s="53" t="s">
        <v>20</v>
      </c>
      <c r="C9" s="53"/>
      <c r="D9" s="5">
        <f aca="true" t="shared" si="0" ref="D9:I9">SUM(D6:D8)</f>
        <v>2153</v>
      </c>
      <c r="E9" s="5">
        <f t="shared" si="0"/>
        <v>5381</v>
      </c>
      <c r="F9" s="5">
        <f t="shared" si="0"/>
        <v>2226</v>
      </c>
      <c r="G9" s="5">
        <f t="shared" si="0"/>
        <v>308</v>
      </c>
      <c r="H9" s="5">
        <f t="shared" si="0"/>
        <v>10068</v>
      </c>
      <c r="I9" s="13">
        <f t="shared" si="0"/>
        <v>27914</v>
      </c>
      <c r="K9" s="23">
        <f>SUM(K6:K8)</f>
        <v>173</v>
      </c>
      <c r="L9" s="23">
        <f>SUM(L6:L8)</f>
        <v>111</v>
      </c>
      <c r="M9" s="23">
        <f>SUM(M6:M8)</f>
        <v>24</v>
      </c>
      <c r="N9" s="23">
        <f>SUM(N6:N8)</f>
        <v>308</v>
      </c>
      <c r="O9" s="13">
        <f>SUM(O6:O8)</f>
        <v>4642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59" t="s">
        <v>22</v>
      </c>
      <c r="C11" s="46" t="s">
        <v>27</v>
      </c>
      <c r="D11" s="54" t="s">
        <v>36</v>
      </c>
      <c r="E11" s="54" t="s">
        <v>37</v>
      </c>
      <c r="F11" s="60" t="s">
        <v>28</v>
      </c>
      <c r="G11" s="54" t="s">
        <v>39</v>
      </c>
      <c r="H11" s="45" t="s">
        <v>33</v>
      </c>
      <c r="I11" s="68" t="s">
        <v>43</v>
      </c>
      <c r="K11" s="56" t="s">
        <v>29</v>
      </c>
      <c r="L11" s="56"/>
      <c r="M11" s="56"/>
      <c r="N11" s="45" t="s">
        <v>41</v>
      </c>
      <c r="O11" s="45" t="s">
        <v>34</v>
      </c>
    </row>
    <row r="12" spans="2:15" s="17" customFormat="1" ht="18.75" customHeight="1">
      <c r="B12" s="59"/>
      <c r="C12" s="47"/>
      <c r="D12" s="55"/>
      <c r="E12" s="55"/>
      <c r="F12" s="61"/>
      <c r="G12" s="55"/>
      <c r="H12" s="45"/>
      <c r="I12" s="68"/>
      <c r="K12" s="16" t="s">
        <v>30</v>
      </c>
      <c r="L12" s="16" t="s">
        <v>31</v>
      </c>
      <c r="M12" s="16" t="s">
        <v>32</v>
      </c>
      <c r="N12" s="45"/>
      <c r="O12" s="45"/>
    </row>
    <row r="13" spans="2:15" ht="19.5" customHeight="1">
      <c r="B13" s="4" t="s">
        <v>3</v>
      </c>
      <c r="C13" s="12">
        <v>15</v>
      </c>
      <c r="D13" s="21">
        <v>2594</v>
      </c>
      <c r="E13" s="21">
        <v>1308</v>
      </c>
      <c r="F13" s="21">
        <v>5201</v>
      </c>
      <c r="G13" s="21">
        <v>432</v>
      </c>
      <c r="H13" s="21">
        <f>SUM(D13:G13)</f>
        <v>9535</v>
      </c>
      <c r="I13" s="12">
        <v>38910</v>
      </c>
      <c r="J13" s="17"/>
      <c r="K13" s="21">
        <v>324</v>
      </c>
      <c r="L13" s="21">
        <v>92</v>
      </c>
      <c r="M13" s="21">
        <v>16</v>
      </c>
      <c r="N13" s="21">
        <f>SUM(K13:M13)</f>
        <v>432</v>
      </c>
      <c r="O13" s="28">
        <v>7447</v>
      </c>
    </row>
    <row r="14" spans="2:15" ht="19.5" customHeight="1">
      <c r="B14" s="4" t="s">
        <v>4</v>
      </c>
      <c r="C14" s="12">
        <v>15</v>
      </c>
      <c r="D14" s="21">
        <v>1130</v>
      </c>
      <c r="E14" s="21">
        <v>763</v>
      </c>
      <c r="F14" s="21">
        <v>4942</v>
      </c>
      <c r="G14" s="24">
        <v>93</v>
      </c>
      <c r="H14" s="21">
        <f aca="true" t="shared" si="1" ref="H14:H27">SUM(D14:G14)</f>
        <v>6928</v>
      </c>
      <c r="I14" s="12">
        <v>16950</v>
      </c>
      <c r="J14" s="17"/>
      <c r="K14" s="21">
        <v>49</v>
      </c>
      <c r="L14" s="21">
        <v>44</v>
      </c>
      <c r="M14" s="21">
        <v>0</v>
      </c>
      <c r="N14" s="21">
        <f aca="true" t="shared" si="2" ref="N14:N32">SUM(K14:M14)</f>
        <v>93</v>
      </c>
      <c r="O14" s="28">
        <v>1420</v>
      </c>
    </row>
    <row r="15" spans="2:15" ht="19.5" customHeight="1">
      <c r="B15" s="4" t="s">
        <v>5</v>
      </c>
      <c r="C15" s="12">
        <v>8</v>
      </c>
      <c r="D15" s="21">
        <v>1294</v>
      </c>
      <c r="E15" s="21">
        <v>186</v>
      </c>
      <c r="F15" s="21">
        <v>2561</v>
      </c>
      <c r="G15" s="24">
        <v>41</v>
      </c>
      <c r="H15" s="21">
        <f t="shared" si="1"/>
        <v>4082</v>
      </c>
      <c r="I15" s="12">
        <v>10352</v>
      </c>
      <c r="J15" s="17"/>
      <c r="K15" s="21">
        <v>17</v>
      </c>
      <c r="L15" s="21">
        <v>24</v>
      </c>
      <c r="M15" s="21">
        <v>0</v>
      </c>
      <c r="N15" s="21">
        <f t="shared" si="2"/>
        <v>41</v>
      </c>
      <c r="O15" s="28">
        <v>580</v>
      </c>
    </row>
    <row r="16" spans="2:15" ht="19.5" customHeight="1">
      <c r="B16" s="4" t="s">
        <v>25</v>
      </c>
      <c r="C16" s="12">
        <v>10</v>
      </c>
      <c r="D16" s="21">
        <v>1030</v>
      </c>
      <c r="E16" s="21">
        <v>612</v>
      </c>
      <c r="F16" s="21">
        <v>2683</v>
      </c>
      <c r="G16" s="24">
        <v>67</v>
      </c>
      <c r="H16" s="21">
        <v>4392</v>
      </c>
      <c r="I16" s="12">
        <v>10300</v>
      </c>
      <c r="J16" s="17"/>
      <c r="K16" s="21">
        <v>49</v>
      </c>
      <c r="L16" s="21">
        <v>18</v>
      </c>
      <c r="M16" s="21">
        <v>0</v>
      </c>
      <c r="N16" s="21">
        <f t="shared" si="2"/>
        <v>67</v>
      </c>
      <c r="O16" s="28">
        <v>1160</v>
      </c>
    </row>
    <row r="17" spans="2:15" ht="19.5" customHeight="1">
      <c r="B17" s="4" t="s">
        <v>9</v>
      </c>
      <c r="C17" s="12">
        <v>10</v>
      </c>
      <c r="D17" s="21">
        <v>827</v>
      </c>
      <c r="E17" s="21">
        <v>392</v>
      </c>
      <c r="F17" s="21">
        <v>2584</v>
      </c>
      <c r="G17" s="24">
        <v>42</v>
      </c>
      <c r="H17" s="21">
        <f t="shared" si="1"/>
        <v>3845</v>
      </c>
      <c r="I17" s="12">
        <v>8270</v>
      </c>
      <c r="J17" s="17"/>
      <c r="K17" s="21">
        <v>32</v>
      </c>
      <c r="L17" s="21">
        <v>9</v>
      </c>
      <c r="M17" s="21">
        <v>1</v>
      </c>
      <c r="N17" s="21">
        <f t="shared" si="2"/>
        <v>42</v>
      </c>
      <c r="O17" s="28">
        <v>732</v>
      </c>
    </row>
    <row r="18" spans="2:15" ht="19.5" customHeight="1">
      <c r="B18" s="4" t="s">
        <v>7</v>
      </c>
      <c r="C18" s="12">
        <v>3</v>
      </c>
      <c r="D18" s="21">
        <v>150</v>
      </c>
      <c r="E18" s="21">
        <v>39</v>
      </c>
      <c r="F18" s="21">
        <v>0</v>
      </c>
      <c r="G18" s="24">
        <v>0</v>
      </c>
      <c r="H18" s="21">
        <f t="shared" si="1"/>
        <v>189</v>
      </c>
      <c r="I18" s="12">
        <v>450</v>
      </c>
      <c r="J18" s="17"/>
      <c r="K18" s="21">
        <v>0</v>
      </c>
      <c r="L18" s="21">
        <v>0</v>
      </c>
      <c r="M18" s="21">
        <v>0</v>
      </c>
      <c r="N18" s="21">
        <f t="shared" si="2"/>
        <v>0</v>
      </c>
      <c r="O18" s="28">
        <v>0</v>
      </c>
    </row>
    <row r="19" spans="2:15" ht="19.5" customHeight="1">
      <c r="B19" s="4" t="s">
        <v>8</v>
      </c>
      <c r="C19" s="12">
        <v>8</v>
      </c>
      <c r="D19" s="21">
        <v>41</v>
      </c>
      <c r="E19" s="21">
        <v>8</v>
      </c>
      <c r="F19" s="21">
        <v>39</v>
      </c>
      <c r="G19" s="24">
        <v>2</v>
      </c>
      <c r="H19" s="21">
        <v>90</v>
      </c>
      <c r="I19" s="12">
        <v>328</v>
      </c>
      <c r="J19" s="17"/>
      <c r="K19" s="21">
        <v>2</v>
      </c>
      <c r="L19" s="21">
        <v>0</v>
      </c>
      <c r="M19" s="21">
        <v>0</v>
      </c>
      <c r="N19" s="21">
        <v>2</v>
      </c>
      <c r="O19" s="28">
        <v>40</v>
      </c>
    </row>
    <row r="20" spans="2:15" ht="19.5" customHeight="1">
      <c r="B20" s="4" t="s">
        <v>6</v>
      </c>
      <c r="C20" s="12">
        <v>5</v>
      </c>
      <c r="D20" s="21">
        <v>368</v>
      </c>
      <c r="E20" s="21">
        <v>53</v>
      </c>
      <c r="F20" s="21">
        <v>56</v>
      </c>
      <c r="G20" s="24">
        <v>0</v>
      </c>
      <c r="H20" s="21">
        <f t="shared" si="1"/>
        <v>477</v>
      </c>
      <c r="I20" s="12">
        <v>1840</v>
      </c>
      <c r="J20" s="17"/>
      <c r="K20" s="21">
        <v>0</v>
      </c>
      <c r="L20" s="21">
        <v>0</v>
      </c>
      <c r="M20" s="21">
        <v>0</v>
      </c>
      <c r="N20" s="21">
        <f t="shared" si="2"/>
        <v>0</v>
      </c>
      <c r="O20" s="28">
        <v>0</v>
      </c>
    </row>
    <row r="21" spans="2:15" ht="19.5" customHeight="1">
      <c r="B21" s="4" t="s">
        <v>19</v>
      </c>
      <c r="C21" s="12">
        <v>8</v>
      </c>
      <c r="D21" s="21">
        <v>477</v>
      </c>
      <c r="E21" s="21">
        <v>263</v>
      </c>
      <c r="F21" s="21">
        <v>38</v>
      </c>
      <c r="G21" s="24">
        <v>0</v>
      </c>
      <c r="H21" s="21">
        <f t="shared" si="1"/>
        <v>778</v>
      </c>
      <c r="I21" s="12">
        <v>3816</v>
      </c>
      <c r="J21" s="17"/>
      <c r="K21" s="21">
        <v>0</v>
      </c>
      <c r="L21" s="21">
        <v>0</v>
      </c>
      <c r="M21" s="21">
        <v>0</v>
      </c>
      <c r="N21" s="21">
        <f t="shared" si="2"/>
        <v>0</v>
      </c>
      <c r="O21" s="28">
        <v>0</v>
      </c>
    </row>
    <row r="22" spans="2:15" ht="19.5" customHeight="1">
      <c r="B22" s="4" t="s">
        <v>10</v>
      </c>
      <c r="C22" s="12">
        <v>3</v>
      </c>
      <c r="D22" s="21">
        <v>107</v>
      </c>
      <c r="E22" s="21">
        <v>328</v>
      </c>
      <c r="F22" s="21">
        <v>0</v>
      </c>
      <c r="G22" s="24">
        <v>1</v>
      </c>
      <c r="H22" s="21">
        <f t="shared" si="1"/>
        <v>436</v>
      </c>
      <c r="I22" s="12">
        <v>321</v>
      </c>
      <c r="J22" s="17"/>
      <c r="K22" s="21">
        <v>1</v>
      </c>
      <c r="L22" s="21">
        <v>0</v>
      </c>
      <c r="M22" s="21">
        <v>0</v>
      </c>
      <c r="N22" s="21">
        <f t="shared" si="2"/>
        <v>1</v>
      </c>
      <c r="O22" s="28">
        <v>20</v>
      </c>
    </row>
    <row r="23" spans="2:15" ht="19.5" customHeight="1">
      <c r="B23" s="4" t="s">
        <v>11</v>
      </c>
      <c r="C23" s="12">
        <v>3</v>
      </c>
      <c r="D23" s="21">
        <v>924</v>
      </c>
      <c r="E23" s="21">
        <v>226</v>
      </c>
      <c r="F23" s="21">
        <v>16</v>
      </c>
      <c r="G23" s="24">
        <v>12</v>
      </c>
      <c r="H23" s="21">
        <f t="shared" si="1"/>
        <v>1178</v>
      </c>
      <c r="I23" s="12">
        <v>2772</v>
      </c>
      <c r="J23" s="17"/>
      <c r="K23" s="21">
        <v>5</v>
      </c>
      <c r="L23" s="21">
        <v>7</v>
      </c>
      <c r="M23" s="21">
        <v>0</v>
      </c>
      <c r="N23" s="21">
        <f t="shared" si="2"/>
        <v>12</v>
      </c>
      <c r="O23" s="28">
        <v>170</v>
      </c>
    </row>
    <row r="24" spans="2:15" ht="19.5" customHeight="1">
      <c r="B24" s="4" t="s">
        <v>26</v>
      </c>
      <c r="C24" s="12">
        <v>5</v>
      </c>
      <c r="D24" s="21">
        <v>80</v>
      </c>
      <c r="E24" s="21">
        <v>0</v>
      </c>
      <c r="F24" s="21">
        <v>0</v>
      </c>
      <c r="G24" s="24">
        <v>0</v>
      </c>
      <c r="H24" s="21">
        <f t="shared" si="1"/>
        <v>80</v>
      </c>
      <c r="I24" s="12">
        <v>400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4" t="s">
        <v>12</v>
      </c>
      <c r="C25" s="12">
        <v>3</v>
      </c>
      <c r="D25" s="21">
        <v>17</v>
      </c>
      <c r="E25" s="21">
        <v>0</v>
      </c>
      <c r="F25" s="21">
        <v>0</v>
      </c>
      <c r="G25" s="24">
        <v>0</v>
      </c>
      <c r="H25" s="21">
        <f t="shared" si="1"/>
        <v>17</v>
      </c>
      <c r="I25" s="12">
        <v>51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4" t="s">
        <v>13</v>
      </c>
      <c r="C26" s="12">
        <v>10</v>
      </c>
      <c r="D26" s="21">
        <v>2703</v>
      </c>
      <c r="E26" s="21">
        <v>389</v>
      </c>
      <c r="F26" s="21">
        <v>0</v>
      </c>
      <c r="G26" s="24">
        <v>107</v>
      </c>
      <c r="H26" s="21">
        <f t="shared" si="1"/>
        <v>3199</v>
      </c>
      <c r="I26" s="12">
        <v>27030</v>
      </c>
      <c r="J26" s="17"/>
      <c r="K26" s="21">
        <v>51</v>
      </c>
      <c r="L26" s="21">
        <v>56</v>
      </c>
      <c r="M26" s="21">
        <v>0</v>
      </c>
      <c r="N26" s="21">
        <f t="shared" si="2"/>
        <v>107</v>
      </c>
      <c r="O26" s="28">
        <v>1580</v>
      </c>
    </row>
    <row r="27" spans="2:15" ht="19.5" customHeight="1">
      <c r="B27" s="4" t="s">
        <v>14</v>
      </c>
      <c r="C27" s="12">
        <v>10</v>
      </c>
      <c r="D27" s="21">
        <v>54</v>
      </c>
      <c r="E27" s="21">
        <v>30</v>
      </c>
      <c r="F27" s="21">
        <v>0</v>
      </c>
      <c r="G27" s="24">
        <v>0</v>
      </c>
      <c r="H27" s="21">
        <f t="shared" si="1"/>
        <v>84</v>
      </c>
      <c r="I27" s="12">
        <v>540</v>
      </c>
      <c r="J27" s="17"/>
      <c r="K27" s="21">
        <v>0</v>
      </c>
      <c r="L27" s="21">
        <v>0</v>
      </c>
      <c r="M27" s="21">
        <v>0</v>
      </c>
      <c r="N27" s="21">
        <f t="shared" si="2"/>
        <v>0</v>
      </c>
      <c r="O27" s="28">
        <v>0</v>
      </c>
    </row>
    <row r="28" spans="2:15" ht="19.5" customHeight="1">
      <c r="B28" s="4" t="s">
        <v>15</v>
      </c>
      <c r="C28" s="12">
        <v>3</v>
      </c>
      <c r="D28" s="48" t="s">
        <v>46</v>
      </c>
      <c r="E28" s="49"/>
      <c r="F28" s="49"/>
      <c r="G28" s="49"/>
      <c r="H28" s="49"/>
      <c r="I28" s="50"/>
      <c r="J28" s="17"/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2:15" ht="19.5" customHeight="1">
      <c r="B29" s="4" t="s">
        <v>16</v>
      </c>
      <c r="C29" s="12">
        <v>3</v>
      </c>
      <c r="D29" s="48" t="s">
        <v>47</v>
      </c>
      <c r="E29" s="49"/>
      <c r="F29" s="49"/>
      <c r="G29" s="49"/>
      <c r="H29" s="49"/>
      <c r="I29" s="50"/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4" t="s">
        <v>17</v>
      </c>
      <c r="C30" s="12">
        <v>10</v>
      </c>
      <c r="D30" s="21">
        <v>653</v>
      </c>
      <c r="E30" s="21">
        <v>1052</v>
      </c>
      <c r="F30" s="21">
        <v>16</v>
      </c>
      <c r="G30" s="24">
        <v>54</v>
      </c>
      <c r="H30" s="21">
        <f>SUM(D30:G30)</f>
        <v>1775</v>
      </c>
      <c r="I30" s="12">
        <v>6530</v>
      </c>
      <c r="J30" s="17"/>
      <c r="K30" s="21">
        <v>26</v>
      </c>
      <c r="L30" s="21">
        <v>28</v>
      </c>
      <c r="M30" s="21">
        <v>0</v>
      </c>
      <c r="N30" s="21">
        <f t="shared" si="2"/>
        <v>54</v>
      </c>
      <c r="O30" s="28">
        <v>800</v>
      </c>
    </row>
    <row r="31" spans="2:15" ht="19.5" customHeight="1">
      <c r="B31" s="20" t="s">
        <v>38</v>
      </c>
      <c r="C31" s="29" t="s">
        <v>35</v>
      </c>
      <c r="D31" s="48" t="s">
        <v>48</v>
      </c>
      <c r="E31" s="49"/>
      <c r="F31" s="49"/>
      <c r="G31" s="49"/>
      <c r="H31" s="49"/>
      <c r="I31" s="50"/>
      <c r="J31" s="17"/>
      <c r="K31" s="22" t="s">
        <v>40</v>
      </c>
      <c r="L31" s="22" t="s">
        <v>40</v>
      </c>
      <c r="M31" s="22" t="s">
        <v>40</v>
      </c>
      <c r="N31" s="21">
        <f t="shared" si="2"/>
        <v>0</v>
      </c>
      <c r="O31" s="12" t="s">
        <v>40</v>
      </c>
    </row>
    <row r="32" spans="2:15" ht="19.5" customHeight="1">
      <c r="B32" s="34" t="s">
        <v>45</v>
      </c>
      <c r="C32" s="29" t="s">
        <v>35</v>
      </c>
      <c r="D32" s="22" t="s">
        <v>40</v>
      </c>
      <c r="E32" s="22">
        <v>3838</v>
      </c>
      <c r="F32" s="22" t="s">
        <v>40</v>
      </c>
      <c r="G32" s="22">
        <v>0</v>
      </c>
      <c r="H32" s="21">
        <f>SUM(D32:G32)</f>
        <v>3838</v>
      </c>
      <c r="I32" s="22" t="s">
        <v>40</v>
      </c>
      <c r="J32" s="17"/>
      <c r="K32" s="22" t="s">
        <v>40</v>
      </c>
      <c r="L32" s="22">
        <v>0</v>
      </c>
      <c r="M32" s="22"/>
      <c r="N32" s="21">
        <f t="shared" si="2"/>
        <v>0</v>
      </c>
      <c r="O32" s="12">
        <v>0</v>
      </c>
    </row>
    <row r="33" spans="2:15" ht="21.75" customHeight="1">
      <c r="B33" s="57" t="s">
        <v>23</v>
      </c>
      <c r="C33" s="58"/>
      <c r="D33" s="23">
        <f aca="true" t="shared" si="3" ref="D33:I33">SUM(D13:D32)</f>
        <v>12449</v>
      </c>
      <c r="E33" s="23">
        <f t="shared" si="3"/>
        <v>9487</v>
      </c>
      <c r="F33" s="23">
        <f t="shared" si="3"/>
        <v>18136</v>
      </c>
      <c r="G33" s="23">
        <f t="shared" si="3"/>
        <v>851</v>
      </c>
      <c r="H33" s="23">
        <f t="shared" si="3"/>
        <v>40923</v>
      </c>
      <c r="I33" s="14">
        <f t="shared" si="3"/>
        <v>128860</v>
      </c>
      <c r="K33" s="23">
        <f>SUM(K13:K32)</f>
        <v>556</v>
      </c>
      <c r="L33" s="23">
        <f>SUM(L13:L32)</f>
        <v>278</v>
      </c>
      <c r="M33" s="23">
        <f>SUM(M13:M32)</f>
        <v>17</v>
      </c>
      <c r="N33" s="23">
        <f>SUM(N13:N32)</f>
        <v>851</v>
      </c>
      <c r="O33" s="13">
        <f>SUM(O13:O32)</f>
        <v>13949</v>
      </c>
    </row>
    <row r="34" spans="2:15" ht="4.5" customHeight="1">
      <c r="B34" s="18"/>
      <c r="C34" s="19"/>
      <c r="D34" s="25"/>
      <c r="E34" s="25"/>
      <c r="F34" s="25"/>
      <c r="G34" s="25"/>
      <c r="H34" s="25"/>
      <c r="I34" s="15"/>
      <c r="K34" s="31"/>
      <c r="L34" s="25"/>
      <c r="M34" s="25"/>
      <c r="N34" s="25"/>
      <c r="O34" s="15"/>
    </row>
    <row r="35" spans="2:15" ht="24" customHeight="1">
      <c r="B35" s="51" t="s">
        <v>24</v>
      </c>
      <c r="C35" s="52"/>
      <c r="D35" s="32">
        <f aca="true" t="shared" si="4" ref="D35:I35">D33+D9</f>
        <v>14602</v>
      </c>
      <c r="E35" s="32">
        <f t="shared" si="4"/>
        <v>14868</v>
      </c>
      <c r="F35" s="32">
        <f t="shared" si="4"/>
        <v>20362</v>
      </c>
      <c r="G35" s="32">
        <f t="shared" si="4"/>
        <v>1159</v>
      </c>
      <c r="H35" s="32">
        <f t="shared" si="4"/>
        <v>50991</v>
      </c>
      <c r="I35" s="33">
        <f t="shared" si="4"/>
        <v>156774</v>
      </c>
      <c r="K35" s="26">
        <f>K33+K9</f>
        <v>729</v>
      </c>
      <c r="L35" s="26">
        <f>L33+L9</f>
        <v>389</v>
      </c>
      <c r="M35" s="26">
        <f>M33+M9</f>
        <v>41</v>
      </c>
      <c r="N35" s="26">
        <f>N33+N9</f>
        <v>1159</v>
      </c>
      <c r="O35" s="27">
        <f>O33+O9</f>
        <v>18591</v>
      </c>
    </row>
    <row r="36" spans="2:3" ht="15" customHeight="1">
      <c r="B36" s="8"/>
      <c r="C36" s="10"/>
    </row>
  </sheetData>
  <sheetProtection/>
  <mergeCells count="31">
    <mergeCell ref="I4:I5"/>
    <mergeCell ref="F4:F5"/>
    <mergeCell ref="D31:I31"/>
    <mergeCell ref="D29:I29"/>
    <mergeCell ref="M3:O3"/>
    <mergeCell ref="N4:N5"/>
    <mergeCell ref="N11:N12"/>
    <mergeCell ref="G4:G5"/>
    <mergeCell ref="G11:G12"/>
    <mergeCell ref="E11:E12"/>
    <mergeCell ref="I11:I12"/>
    <mergeCell ref="F11:F12"/>
    <mergeCell ref="H4:H5"/>
    <mergeCell ref="B1:O1"/>
    <mergeCell ref="B2:O2"/>
    <mergeCell ref="C11:C12"/>
    <mergeCell ref="K4:M4"/>
    <mergeCell ref="D4:D5"/>
    <mergeCell ref="D11:D12"/>
    <mergeCell ref="E4:E5"/>
    <mergeCell ref="B4:B5"/>
    <mergeCell ref="H11:H12"/>
    <mergeCell ref="C4:C5"/>
    <mergeCell ref="D28:I28"/>
    <mergeCell ref="B35:C35"/>
    <mergeCell ref="B9:C9"/>
    <mergeCell ref="O4:O5"/>
    <mergeCell ref="K11:M11"/>
    <mergeCell ref="O11:O12"/>
    <mergeCell ref="B33:C33"/>
    <mergeCell ref="B11:B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7 H6 H13 H14:H15 H30 H17:H18 H20:H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O37"/>
  <sheetViews>
    <sheetView showGridLines="0" tabSelected="1" view="pageBreakPreview" zoomScale="75" zoomScaleSheetLayoutView="75" zoomScalePageLayoutView="0" workbookViewId="0" topLeftCell="A1">
      <selection activeCell="I16" sqref="I16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8.75390625" style="1" customWidth="1"/>
    <col min="12" max="12" width="12.75390625" style="1" customWidth="1"/>
    <col min="13" max="13" width="14.25390625" style="1" bestFit="1" customWidth="1"/>
    <col min="14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62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ht="18" customHeight="1"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67" t="s">
        <v>50</v>
      </c>
      <c r="N3" s="67"/>
      <c r="O3" s="67"/>
    </row>
    <row r="4" spans="2:15" s="17" customFormat="1" ht="24.75" customHeight="1">
      <c r="B4" s="59" t="s">
        <v>21</v>
      </c>
      <c r="C4" s="46" t="s">
        <v>27</v>
      </c>
      <c r="D4" s="54" t="s">
        <v>36</v>
      </c>
      <c r="E4" s="54" t="s">
        <v>37</v>
      </c>
      <c r="F4" s="60" t="s">
        <v>28</v>
      </c>
      <c r="G4" s="54" t="s">
        <v>39</v>
      </c>
      <c r="H4" s="45" t="s">
        <v>33</v>
      </c>
      <c r="I4" s="45" t="s">
        <v>42</v>
      </c>
      <c r="K4" s="64" t="s">
        <v>29</v>
      </c>
      <c r="L4" s="65"/>
      <c r="M4" s="66"/>
      <c r="N4" s="54" t="s">
        <v>41</v>
      </c>
      <c r="O4" s="54" t="s">
        <v>34</v>
      </c>
    </row>
    <row r="5" spans="2:15" s="17" customFormat="1" ht="24.75" customHeight="1">
      <c r="B5" s="59"/>
      <c r="C5" s="47"/>
      <c r="D5" s="55"/>
      <c r="E5" s="55"/>
      <c r="F5" s="61"/>
      <c r="G5" s="55"/>
      <c r="H5" s="45"/>
      <c r="I5" s="45"/>
      <c r="K5" s="16" t="s">
        <v>30</v>
      </c>
      <c r="L5" s="16" t="s">
        <v>31</v>
      </c>
      <c r="M5" s="16" t="s">
        <v>32</v>
      </c>
      <c r="N5" s="55"/>
      <c r="O5" s="55"/>
    </row>
    <row r="6" spans="2:15" ht="19.5" customHeight="1">
      <c r="B6" s="4" t="s">
        <v>1</v>
      </c>
      <c r="C6" s="12">
        <v>15</v>
      </c>
      <c r="D6" s="21">
        <v>27701</v>
      </c>
      <c r="E6" s="21">
        <v>33435</v>
      </c>
      <c r="F6" s="21">
        <v>34786</v>
      </c>
      <c r="G6" s="21">
        <v>6538</v>
      </c>
      <c r="H6" s="21">
        <f>SUM(D6:G6)</f>
        <v>102460</v>
      </c>
      <c r="I6" s="12">
        <v>415515</v>
      </c>
      <c r="J6" s="17"/>
      <c r="K6" s="21">
        <v>3990</v>
      </c>
      <c r="L6" s="21">
        <v>2338</v>
      </c>
      <c r="M6" s="21">
        <v>210</v>
      </c>
      <c r="N6" s="21">
        <f>SUM(K6:M6)</f>
        <v>6538</v>
      </c>
      <c r="O6" s="28">
        <v>103624</v>
      </c>
    </row>
    <row r="7" spans="2:15" ht="19.5" customHeight="1">
      <c r="B7" s="4" t="s">
        <v>0</v>
      </c>
      <c r="C7" s="12">
        <v>3</v>
      </c>
      <c r="D7" s="21">
        <v>7338</v>
      </c>
      <c r="E7" s="21">
        <v>6215</v>
      </c>
      <c r="F7" s="21">
        <v>0</v>
      </c>
      <c r="G7" s="21">
        <v>324</v>
      </c>
      <c r="H7" s="21">
        <f>SUM(D7:G7)</f>
        <v>13877</v>
      </c>
      <c r="I7" s="12">
        <v>22104</v>
      </c>
      <c r="J7" s="17"/>
      <c r="K7" s="21">
        <v>206</v>
      </c>
      <c r="L7" s="21">
        <v>118</v>
      </c>
      <c r="M7" s="21">
        <v>0</v>
      </c>
      <c r="N7" s="21">
        <f>SUM(K7:M7)</f>
        <v>324</v>
      </c>
      <c r="O7" s="28">
        <v>5300</v>
      </c>
    </row>
    <row r="8" spans="2:15" ht="19.5" customHeight="1">
      <c r="B8" s="4" t="s">
        <v>2</v>
      </c>
      <c r="C8" s="12">
        <v>10</v>
      </c>
      <c r="D8" s="21">
        <v>19625</v>
      </c>
      <c r="E8" s="21">
        <v>6866</v>
      </c>
      <c r="F8" s="21">
        <v>6967</v>
      </c>
      <c r="G8" s="21">
        <v>1259</v>
      </c>
      <c r="H8" s="21">
        <f>SUM(D8:G8)</f>
        <v>34717</v>
      </c>
      <c r="I8" s="12">
        <v>196250</v>
      </c>
      <c r="J8" s="17"/>
      <c r="K8" s="21">
        <v>617</v>
      </c>
      <c r="L8" s="21">
        <v>434</v>
      </c>
      <c r="M8" s="21">
        <v>0</v>
      </c>
      <c r="N8" s="21">
        <f>SUM(K8:M8)</f>
        <v>1051</v>
      </c>
      <c r="O8" s="28">
        <v>16680</v>
      </c>
    </row>
    <row r="9" spans="2:15" ht="21.75" customHeight="1">
      <c r="B9" s="53" t="s">
        <v>20</v>
      </c>
      <c r="C9" s="53"/>
      <c r="D9" s="5">
        <f aca="true" t="shared" si="0" ref="D9:I9">SUM(D6:D8)</f>
        <v>54664</v>
      </c>
      <c r="E9" s="5">
        <f t="shared" si="0"/>
        <v>46516</v>
      </c>
      <c r="F9" s="5">
        <f t="shared" si="0"/>
        <v>41753</v>
      </c>
      <c r="G9" s="5">
        <f t="shared" si="0"/>
        <v>8121</v>
      </c>
      <c r="H9" s="23">
        <f>SUM(H6:H8)</f>
        <v>151054</v>
      </c>
      <c r="I9" s="13">
        <f t="shared" si="0"/>
        <v>633869</v>
      </c>
      <c r="K9" s="23">
        <f>SUM(K6:K8)</f>
        <v>4813</v>
      </c>
      <c r="L9" s="23">
        <f>SUM(L6:L8)</f>
        <v>2890</v>
      </c>
      <c r="M9" s="23">
        <f>SUM(M6:M8)</f>
        <v>210</v>
      </c>
      <c r="N9" s="23">
        <f>SUM(N6:N8)</f>
        <v>7913</v>
      </c>
      <c r="O9" s="13">
        <f>SUM(O6:O8)</f>
        <v>125604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69" t="s">
        <v>22</v>
      </c>
      <c r="C11" s="70" t="s">
        <v>27</v>
      </c>
      <c r="D11" s="72" t="s">
        <v>36</v>
      </c>
      <c r="E11" s="72" t="s">
        <v>37</v>
      </c>
      <c r="F11" s="74" t="s">
        <v>28</v>
      </c>
      <c r="G11" s="72" t="s">
        <v>39</v>
      </c>
      <c r="H11" s="78" t="s">
        <v>33</v>
      </c>
      <c r="I11" s="78" t="s">
        <v>43</v>
      </c>
      <c r="K11" s="56" t="s">
        <v>29</v>
      </c>
      <c r="L11" s="56"/>
      <c r="M11" s="56"/>
      <c r="N11" s="45" t="s">
        <v>41</v>
      </c>
      <c r="O11" s="45" t="s">
        <v>34</v>
      </c>
    </row>
    <row r="12" spans="2:15" s="17" customFormat="1" ht="18.75" customHeight="1">
      <c r="B12" s="69"/>
      <c r="C12" s="71"/>
      <c r="D12" s="73"/>
      <c r="E12" s="73"/>
      <c r="F12" s="75"/>
      <c r="G12" s="73"/>
      <c r="H12" s="78"/>
      <c r="I12" s="78"/>
      <c r="K12" s="16" t="s">
        <v>30</v>
      </c>
      <c r="L12" s="16" t="s">
        <v>31</v>
      </c>
      <c r="M12" s="16" t="s">
        <v>32</v>
      </c>
      <c r="N12" s="45"/>
      <c r="O12" s="45"/>
    </row>
    <row r="13" spans="2:15" ht="19.5" customHeight="1">
      <c r="B13" s="35" t="s">
        <v>3</v>
      </c>
      <c r="C13" s="36">
        <v>15</v>
      </c>
      <c r="D13" s="37">
        <v>76429</v>
      </c>
      <c r="E13" s="37">
        <v>47166</v>
      </c>
      <c r="F13" s="37">
        <v>158192</v>
      </c>
      <c r="G13" s="37">
        <v>14348</v>
      </c>
      <c r="H13" s="37">
        <v>296135</v>
      </c>
      <c r="I13" s="12">
        <v>1146435</v>
      </c>
      <c r="J13" s="17"/>
      <c r="K13" s="21">
        <v>10089</v>
      </c>
      <c r="L13" s="21">
        <v>3821</v>
      </c>
      <c r="M13" s="21">
        <v>438</v>
      </c>
      <c r="N13" s="21">
        <f>SUM(K13:M13)</f>
        <v>14348</v>
      </c>
      <c r="O13" s="28">
        <v>240881</v>
      </c>
    </row>
    <row r="14" spans="2:15" ht="19.5" customHeight="1">
      <c r="B14" s="35" t="s">
        <v>4</v>
      </c>
      <c r="C14" s="36">
        <v>15</v>
      </c>
      <c r="D14" s="37">
        <v>31195</v>
      </c>
      <c r="E14" s="37">
        <v>16703</v>
      </c>
      <c r="F14" s="37">
        <v>169626</v>
      </c>
      <c r="G14" s="38">
        <v>3002</v>
      </c>
      <c r="H14" s="37">
        <f aca="true" t="shared" si="1" ref="H13:H32">SUM(D14:G14)</f>
        <v>220526</v>
      </c>
      <c r="I14" s="12">
        <v>467925</v>
      </c>
      <c r="J14" s="17"/>
      <c r="K14" s="21">
        <v>1962</v>
      </c>
      <c r="L14" s="21">
        <v>985</v>
      </c>
      <c r="M14" s="21">
        <v>55</v>
      </c>
      <c r="N14" s="21">
        <f aca="true" t="shared" si="2" ref="N14:N30">SUM(K14:M14)</f>
        <v>3002</v>
      </c>
      <c r="O14" s="28">
        <v>49200</v>
      </c>
    </row>
    <row r="15" spans="2:15" ht="19.5" customHeight="1">
      <c r="B15" s="35" t="s">
        <v>5</v>
      </c>
      <c r="C15" s="36">
        <v>8</v>
      </c>
      <c r="D15" s="37">
        <v>82885</v>
      </c>
      <c r="E15" s="37">
        <v>26851</v>
      </c>
      <c r="F15" s="37">
        <v>39147</v>
      </c>
      <c r="G15" s="38">
        <v>4095</v>
      </c>
      <c r="H15" s="37">
        <f t="shared" si="1"/>
        <v>152978</v>
      </c>
      <c r="I15" s="12">
        <v>663080</v>
      </c>
      <c r="J15" s="17"/>
      <c r="K15" s="21">
        <v>2749</v>
      </c>
      <c r="L15" s="21">
        <v>1346</v>
      </c>
      <c r="M15" s="21">
        <v>0</v>
      </c>
      <c r="N15" s="21">
        <f t="shared" si="2"/>
        <v>4095</v>
      </c>
      <c r="O15" s="28">
        <v>68440</v>
      </c>
    </row>
    <row r="16" spans="2:15" ht="19.5" customHeight="1">
      <c r="B16" s="35" t="s">
        <v>25</v>
      </c>
      <c r="C16" s="36">
        <v>10</v>
      </c>
      <c r="D16" s="37">
        <v>42312</v>
      </c>
      <c r="E16" s="37">
        <v>26937</v>
      </c>
      <c r="F16" s="37">
        <v>313883</v>
      </c>
      <c r="G16" s="38">
        <v>3096</v>
      </c>
      <c r="H16" s="37">
        <f t="shared" si="1"/>
        <v>386228</v>
      </c>
      <c r="I16" s="12">
        <v>423120</v>
      </c>
      <c r="J16" s="17"/>
      <c r="K16" s="21">
        <v>2068</v>
      </c>
      <c r="L16" s="21">
        <v>1009</v>
      </c>
      <c r="M16" s="21">
        <v>19</v>
      </c>
      <c r="N16" s="21">
        <f t="shared" si="2"/>
        <v>3096</v>
      </c>
      <c r="O16" s="28">
        <v>51488</v>
      </c>
    </row>
    <row r="17" spans="2:15" ht="19.5" customHeight="1">
      <c r="B17" s="35" t="s">
        <v>9</v>
      </c>
      <c r="C17" s="36">
        <v>10</v>
      </c>
      <c r="D17" s="37">
        <v>43273</v>
      </c>
      <c r="E17" s="37">
        <v>23320</v>
      </c>
      <c r="F17" s="37">
        <v>318391</v>
      </c>
      <c r="G17" s="38">
        <v>2104</v>
      </c>
      <c r="H17" s="37">
        <f t="shared" si="1"/>
        <v>387088</v>
      </c>
      <c r="I17" s="12">
        <v>432730</v>
      </c>
      <c r="J17" s="17"/>
      <c r="K17" s="21">
        <v>1509</v>
      </c>
      <c r="L17" s="21">
        <v>588</v>
      </c>
      <c r="M17" s="21">
        <v>7</v>
      </c>
      <c r="N17" s="21">
        <f t="shared" si="2"/>
        <v>2104</v>
      </c>
      <c r="O17" s="28">
        <v>36074</v>
      </c>
    </row>
    <row r="18" spans="2:15" ht="19.5" customHeight="1">
      <c r="B18" s="35" t="s">
        <v>7</v>
      </c>
      <c r="C18" s="36">
        <v>3</v>
      </c>
      <c r="D18" s="37">
        <v>17193</v>
      </c>
      <c r="E18" s="37">
        <v>2376</v>
      </c>
      <c r="F18" s="37">
        <v>2435</v>
      </c>
      <c r="G18" s="38">
        <v>245</v>
      </c>
      <c r="H18" s="37">
        <f t="shared" si="1"/>
        <v>22249</v>
      </c>
      <c r="I18" s="12">
        <v>51579</v>
      </c>
      <c r="J18" s="17"/>
      <c r="K18" s="21">
        <v>159</v>
      </c>
      <c r="L18" s="21">
        <v>86</v>
      </c>
      <c r="M18" s="21">
        <v>0</v>
      </c>
      <c r="N18" s="21">
        <f t="shared" si="2"/>
        <v>245</v>
      </c>
      <c r="O18" s="28">
        <v>4040</v>
      </c>
    </row>
    <row r="19" spans="2:15" ht="19.5" customHeight="1">
      <c r="B19" s="35" t="s">
        <v>8</v>
      </c>
      <c r="C19" s="36">
        <v>8</v>
      </c>
      <c r="D19" s="37">
        <v>20364</v>
      </c>
      <c r="E19" s="37">
        <v>5637</v>
      </c>
      <c r="F19" s="37">
        <v>4646</v>
      </c>
      <c r="G19" s="38">
        <v>529</v>
      </c>
      <c r="H19" s="37">
        <f t="shared" si="1"/>
        <v>31176</v>
      </c>
      <c r="I19" s="12">
        <v>162912</v>
      </c>
      <c r="J19" s="17"/>
      <c r="K19" s="21">
        <v>333</v>
      </c>
      <c r="L19" s="21">
        <v>196</v>
      </c>
      <c r="M19" s="21">
        <v>0</v>
      </c>
      <c r="N19" s="21">
        <f t="shared" si="2"/>
        <v>529</v>
      </c>
      <c r="O19" s="28">
        <v>8620</v>
      </c>
    </row>
    <row r="20" spans="2:15" ht="19.5" customHeight="1">
      <c r="B20" s="35" t="s">
        <v>6</v>
      </c>
      <c r="C20" s="36">
        <v>5</v>
      </c>
      <c r="D20" s="37">
        <v>63150</v>
      </c>
      <c r="E20" s="37">
        <v>6686</v>
      </c>
      <c r="F20" s="37">
        <v>1928</v>
      </c>
      <c r="G20" s="38">
        <v>1056</v>
      </c>
      <c r="H20" s="37">
        <f t="shared" si="1"/>
        <v>72820</v>
      </c>
      <c r="I20" s="12">
        <v>315750</v>
      </c>
      <c r="J20" s="17"/>
      <c r="K20" s="21">
        <v>708</v>
      </c>
      <c r="L20" s="21">
        <v>348</v>
      </c>
      <c r="M20" s="21">
        <v>0</v>
      </c>
      <c r="N20" s="21">
        <f t="shared" si="2"/>
        <v>1056</v>
      </c>
      <c r="O20" s="28">
        <v>17640</v>
      </c>
    </row>
    <row r="21" spans="2:15" ht="19.5" customHeight="1">
      <c r="B21" s="35" t="s">
        <v>19</v>
      </c>
      <c r="C21" s="36">
        <v>8</v>
      </c>
      <c r="D21" s="37">
        <v>17047</v>
      </c>
      <c r="E21" s="37">
        <v>5000</v>
      </c>
      <c r="F21" s="37">
        <v>2462</v>
      </c>
      <c r="G21" s="38">
        <v>150</v>
      </c>
      <c r="H21" s="37">
        <f t="shared" si="1"/>
        <v>24659</v>
      </c>
      <c r="I21" s="12">
        <v>136376</v>
      </c>
      <c r="J21" s="17"/>
      <c r="K21" s="21">
        <v>89</v>
      </c>
      <c r="L21" s="21">
        <v>61</v>
      </c>
      <c r="M21" s="21">
        <v>0</v>
      </c>
      <c r="N21" s="21">
        <f t="shared" si="2"/>
        <v>150</v>
      </c>
      <c r="O21" s="28">
        <v>2390</v>
      </c>
    </row>
    <row r="22" spans="2:15" ht="19.5" customHeight="1">
      <c r="B22" s="35" t="s">
        <v>10</v>
      </c>
      <c r="C22" s="36">
        <v>3</v>
      </c>
      <c r="D22" s="37">
        <v>4325</v>
      </c>
      <c r="E22" s="37">
        <v>8648</v>
      </c>
      <c r="F22" s="37">
        <v>564</v>
      </c>
      <c r="G22" s="38">
        <v>148</v>
      </c>
      <c r="H22" s="37">
        <f t="shared" si="1"/>
        <v>13685</v>
      </c>
      <c r="I22" s="12">
        <v>12975</v>
      </c>
      <c r="J22" s="17"/>
      <c r="K22" s="21">
        <v>54</v>
      </c>
      <c r="L22" s="21">
        <v>94</v>
      </c>
      <c r="M22" s="21">
        <v>0</v>
      </c>
      <c r="N22" s="21">
        <f t="shared" si="2"/>
        <v>148</v>
      </c>
      <c r="O22" s="28">
        <v>2020</v>
      </c>
    </row>
    <row r="23" spans="2:15" ht="19.5" customHeight="1">
      <c r="B23" s="35" t="s">
        <v>11</v>
      </c>
      <c r="C23" s="36">
        <v>3</v>
      </c>
      <c r="D23" s="37">
        <v>112674</v>
      </c>
      <c r="E23" s="37">
        <v>23925</v>
      </c>
      <c r="F23" s="37">
        <v>315</v>
      </c>
      <c r="G23" s="38">
        <v>2385</v>
      </c>
      <c r="H23" s="37">
        <f t="shared" si="1"/>
        <v>139299</v>
      </c>
      <c r="I23" s="12">
        <v>338022</v>
      </c>
      <c r="J23" s="17"/>
      <c r="K23" s="21">
        <v>1214</v>
      </c>
      <c r="L23" s="21">
        <v>1171</v>
      </c>
      <c r="M23" s="21">
        <v>0</v>
      </c>
      <c r="N23" s="21">
        <f t="shared" si="2"/>
        <v>2385</v>
      </c>
      <c r="O23" s="28">
        <v>35990</v>
      </c>
    </row>
    <row r="24" spans="2:15" ht="19.5" customHeight="1">
      <c r="B24" s="35" t="s">
        <v>26</v>
      </c>
      <c r="C24" s="36">
        <v>5</v>
      </c>
      <c r="D24" s="37">
        <v>29840</v>
      </c>
      <c r="E24" s="37">
        <v>0</v>
      </c>
      <c r="F24" s="37">
        <v>0</v>
      </c>
      <c r="G24" s="38">
        <v>0</v>
      </c>
      <c r="H24" s="37">
        <f t="shared" si="1"/>
        <v>29840</v>
      </c>
      <c r="I24" s="12">
        <v>149200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35" t="s">
        <v>12</v>
      </c>
      <c r="C25" s="36">
        <v>3</v>
      </c>
      <c r="D25" s="37">
        <v>2246</v>
      </c>
      <c r="E25" s="37">
        <v>289</v>
      </c>
      <c r="F25" s="37">
        <v>0</v>
      </c>
      <c r="G25" s="38">
        <v>0</v>
      </c>
      <c r="H25" s="37">
        <f t="shared" si="1"/>
        <v>2535</v>
      </c>
      <c r="I25" s="12">
        <v>6738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35" t="s">
        <v>13</v>
      </c>
      <c r="C26" s="36">
        <v>10</v>
      </c>
      <c r="D26" s="37">
        <v>154377</v>
      </c>
      <c r="E26" s="37">
        <v>17007</v>
      </c>
      <c r="F26" s="37">
        <v>46417</v>
      </c>
      <c r="G26" s="38">
        <v>3816</v>
      </c>
      <c r="H26" s="37">
        <f t="shared" si="1"/>
        <v>221617</v>
      </c>
      <c r="I26" s="12">
        <v>1543770</v>
      </c>
      <c r="J26" s="17"/>
      <c r="K26" s="21">
        <v>2240</v>
      </c>
      <c r="L26" s="21">
        <v>1553</v>
      </c>
      <c r="M26" s="21">
        <v>23</v>
      </c>
      <c r="N26" s="21">
        <f t="shared" si="2"/>
        <v>3816</v>
      </c>
      <c r="O26" s="28">
        <v>61376</v>
      </c>
    </row>
    <row r="27" spans="2:15" ht="19.5" customHeight="1">
      <c r="B27" s="35" t="s">
        <v>14</v>
      </c>
      <c r="C27" s="36">
        <v>10</v>
      </c>
      <c r="D27" s="37">
        <v>8615</v>
      </c>
      <c r="E27" s="37">
        <v>6211</v>
      </c>
      <c r="F27" s="37">
        <v>0</v>
      </c>
      <c r="G27" s="38">
        <v>215</v>
      </c>
      <c r="H27" s="37">
        <f t="shared" si="1"/>
        <v>15041</v>
      </c>
      <c r="I27" s="12">
        <v>86150</v>
      </c>
      <c r="J27" s="17"/>
      <c r="K27" s="21">
        <v>136</v>
      </c>
      <c r="L27" s="21">
        <v>79</v>
      </c>
      <c r="M27" s="21">
        <v>0</v>
      </c>
      <c r="N27" s="21">
        <f t="shared" si="2"/>
        <v>215</v>
      </c>
      <c r="O27" s="28">
        <v>3510</v>
      </c>
    </row>
    <row r="28" spans="2:15" ht="19.5" customHeight="1">
      <c r="B28" s="35" t="s">
        <v>15</v>
      </c>
      <c r="C28" s="36">
        <v>3</v>
      </c>
      <c r="D28" s="37">
        <v>16853</v>
      </c>
      <c r="E28" s="37">
        <v>1969</v>
      </c>
      <c r="F28" s="37">
        <v>0</v>
      </c>
      <c r="G28" s="38">
        <v>161</v>
      </c>
      <c r="H28" s="37">
        <f t="shared" si="1"/>
        <v>18983</v>
      </c>
      <c r="I28" s="12">
        <v>50559</v>
      </c>
      <c r="J28" s="17"/>
      <c r="K28" s="21">
        <v>69</v>
      </c>
      <c r="L28" s="21">
        <v>92</v>
      </c>
      <c r="M28" s="21">
        <v>0</v>
      </c>
      <c r="N28" s="21">
        <f t="shared" si="2"/>
        <v>161</v>
      </c>
      <c r="O28" s="28">
        <v>2300</v>
      </c>
    </row>
    <row r="29" spans="2:15" ht="19.5" customHeight="1">
      <c r="B29" s="35" t="s">
        <v>16</v>
      </c>
      <c r="C29" s="36">
        <v>3</v>
      </c>
      <c r="D29" s="37">
        <v>2639</v>
      </c>
      <c r="E29" s="37">
        <v>0</v>
      </c>
      <c r="F29" s="37">
        <v>155</v>
      </c>
      <c r="G29" s="38">
        <v>0</v>
      </c>
      <c r="H29" s="37">
        <f t="shared" si="1"/>
        <v>2794</v>
      </c>
      <c r="I29" s="12">
        <v>7917</v>
      </c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35" t="s">
        <v>17</v>
      </c>
      <c r="C30" s="36">
        <v>10</v>
      </c>
      <c r="D30" s="37">
        <v>52873</v>
      </c>
      <c r="E30" s="37">
        <v>15126</v>
      </c>
      <c r="F30" s="37">
        <v>8417</v>
      </c>
      <c r="G30" s="38">
        <v>2458</v>
      </c>
      <c r="H30" s="37">
        <f t="shared" si="1"/>
        <v>78874</v>
      </c>
      <c r="I30" s="12">
        <v>528730</v>
      </c>
      <c r="J30" s="17"/>
      <c r="K30" s="21">
        <v>1424</v>
      </c>
      <c r="L30" s="21">
        <v>823</v>
      </c>
      <c r="M30" s="21">
        <v>3</v>
      </c>
      <c r="N30" s="21">
        <f t="shared" si="2"/>
        <v>2250</v>
      </c>
      <c r="O30" s="28">
        <v>36716</v>
      </c>
    </row>
    <row r="31" spans="2:15" ht="19.5" customHeight="1">
      <c r="B31" s="39" t="s">
        <v>38</v>
      </c>
      <c r="C31" s="40" t="s">
        <v>35</v>
      </c>
      <c r="D31" s="36" t="s">
        <v>40</v>
      </c>
      <c r="E31" s="36">
        <v>4568</v>
      </c>
      <c r="F31" s="36" t="s">
        <v>40</v>
      </c>
      <c r="G31" s="36" t="s">
        <v>40</v>
      </c>
      <c r="H31" s="37">
        <f t="shared" si="1"/>
        <v>4568</v>
      </c>
      <c r="I31" s="12">
        <v>0</v>
      </c>
      <c r="J31" s="17"/>
      <c r="K31" s="22" t="s">
        <v>40</v>
      </c>
      <c r="L31" s="22">
        <v>0</v>
      </c>
      <c r="M31" s="22" t="s">
        <v>40</v>
      </c>
      <c r="N31" s="22" t="s">
        <v>40</v>
      </c>
      <c r="O31" s="12" t="s">
        <v>40</v>
      </c>
    </row>
    <row r="32" spans="2:15" ht="19.5" customHeight="1">
      <c r="B32" s="41" t="s">
        <v>45</v>
      </c>
      <c r="C32" s="40" t="s">
        <v>35</v>
      </c>
      <c r="D32" s="36" t="s">
        <v>40</v>
      </c>
      <c r="E32" s="36">
        <v>26279</v>
      </c>
      <c r="F32" s="36" t="s">
        <v>40</v>
      </c>
      <c r="G32" s="36">
        <v>1</v>
      </c>
      <c r="H32" s="37">
        <f t="shared" si="1"/>
        <v>26280</v>
      </c>
      <c r="I32" s="12">
        <v>0</v>
      </c>
      <c r="J32" s="17"/>
      <c r="K32" s="22"/>
      <c r="L32" s="22">
        <v>1</v>
      </c>
      <c r="M32" s="22"/>
      <c r="N32" s="22">
        <f>SUM(K32:M32)</f>
        <v>1</v>
      </c>
      <c r="O32" s="12">
        <v>10</v>
      </c>
    </row>
    <row r="33" spans="2:15" ht="21.75" customHeight="1">
      <c r="B33" s="76" t="s">
        <v>23</v>
      </c>
      <c r="C33" s="77"/>
      <c r="D33" s="42">
        <f>SUM(D13:D31)</f>
        <v>778290</v>
      </c>
      <c r="E33" s="42">
        <f>SUM(E13:E32)</f>
        <v>264698</v>
      </c>
      <c r="F33" s="42">
        <f>SUM(F13:F31)</f>
        <v>1066578</v>
      </c>
      <c r="G33" s="42">
        <f>SUM(G13:G32)</f>
        <v>37809</v>
      </c>
      <c r="H33" s="42">
        <f>SUM(H13:H32)</f>
        <v>2147375</v>
      </c>
      <c r="I33" s="14">
        <f>SUM(I13:I31)</f>
        <v>6523968</v>
      </c>
      <c r="K33" s="23">
        <f>SUM(K13:K31)</f>
        <v>24803</v>
      </c>
      <c r="L33" s="23">
        <f>SUM(L13:L32)</f>
        <v>12253</v>
      </c>
      <c r="M33" s="23">
        <f>SUM(M13:M31)</f>
        <v>545</v>
      </c>
      <c r="N33" s="23">
        <f>SUM(N13:N32)</f>
        <v>37601</v>
      </c>
      <c r="O33" s="13">
        <f>SUM(O13:O32)</f>
        <v>620695</v>
      </c>
    </row>
    <row r="34" spans="2:15" ht="4.5" customHeight="1">
      <c r="B34" s="18"/>
      <c r="C34" s="19"/>
      <c r="D34" s="25"/>
      <c r="E34" s="25"/>
      <c r="F34" s="25"/>
      <c r="G34" s="25"/>
      <c r="H34" s="25"/>
      <c r="I34" s="15"/>
      <c r="K34" s="31"/>
      <c r="L34" s="25"/>
      <c r="M34" s="25"/>
      <c r="N34" s="25"/>
      <c r="O34" s="15"/>
    </row>
    <row r="35" spans="2:15" ht="24" customHeight="1">
      <c r="B35" s="51" t="s">
        <v>24</v>
      </c>
      <c r="C35" s="52"/>
      <c r="D35" s="43">
        <f aca="true" t="shared" si="3" ref="D35:I35">D33+D9</f>
        <v>832954</v>
      </c>
      <c r="E35" s="43">
        <f t="shared" si="3"/>
        <v>311214</v>
      </c>
      <c r="F35" s="43">
        <f t="shared" si="3"/>
        <v>1108331</v>
      </c>
      <c r="G35" s="43">
        <f t="shared" si="3"/>
        <v>45930</v>
      </c>
      <c r="H35" s="43">
        <f t="shared" si="3"/>
        <v>2298429</v>
      </c>
      <c r="I35" s="33">
        <f t="shared" si="3"/>
        <v>7157837</v>
      </c>
      <c r="K35" s="26">
        <f>K33+K9</f>
        <v>29616</v>
      </c>
      <c r="L35" s="26">
        <f>L33+L9</f>
        <v>15143</v>
      </c>
      <c r="M35" s="26">
        <f>M33+M9</f>
        <v>755</v>
      </c>
      <c r="N35" s="26">
        <f>N33+N9</f>
        <v>45514</v>
      </c>
      <c r="O35" s="27">
        <f>O33+O9</f>
        <v>746299</v>
      </c>
    </row>
    <row r="36" spans="2:3" ht="15" customHeight="1">
      <c r="B36" s="8"/>
      <c r="C36" s="10"/>
    </row>
    <row r="37" ht="15" customHeight="1">
      <c r="H37" s="44"/>
    </row>
  </sheetData>
  <sheetProtection/>
  <mergeCells count="28">
    <mergeCell ref="B33:C33"/>
    <mergeCell ref="B35:C35"/>
    <mergeCell ref="M3:O3"/>
    <mergeCell ref="G11:G12"/>
    <mergeCell ref="H11:H12"/>
    <mergeCell ref="I11:I12"/>
    <mergeCell ref="K11:M11"/>
    <mergeCell ref="N11:N12"/>
    <mergeCell ref="O11:O12"/>
    <mergeCell ref="I4:I5"/>
    <mergeCell ref="N4:N5"/>
    <mergeCell ref="O4:O5"/>
    <mergeCell ref="B9:C9"/>
    <mergeCell ref="B11:B12"/>
    <mergeCell ref="C11:C12"/>
    <mergeCell ref="D11:D12"/>
    <mergeCell ref="E11:E12"/>
    <mergeCell ref="F11:F12"/>
    <mergeCell ref="B1:O1"/>
    <mergeCell ref="B2:O2"/>
    <mergeCell ref="B4:B5"/>
    <mergeCell ref="C4:C5"/>
    <mergeCell ref="D4:D5"/>
    <mergeCell ref="E4:E5"/>
    <mergeCell ref="F4:F5"/>
    <mergeCell ref="G4:G5"/>
    <mergeCell ref="H4:H5"/>
    <mergeCell ref="K4:M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10:H12 H6:H8 H34 I33 H14:H32" formulaRange="1"/>
    <ignoredError sqref="E33:F33 L33:M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2009-03-04T12:29:45Z</cp:lastPrinted>
  <dcterms:created xsi:type="dcterms:W3CDTF">2004-06-08T16:25:04Z</dcterms:created>
  <dcterms:modified xsi:type="dcterms:W3CDTF">2010-01-08T08:38:13Z</dcterms:modified>
  <cp:category/>
  <cp:version/>
  <cp:contentType/>
  <cp:contentStatus/>
</cp:coreProperties>
</file>