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EKİM" sheetId="1" r:id="rId1"/>
    <sheet name="2009_OCAK-EKİM DÖNEMİ" sheetId="2" r:id="rId2"/>
  </sheets>
  <definedNames/>
  <calcPr fullCalcOnLoad="1"/>
</workbook>
</file>

<file path=xl/sharedStrings.xml><?xml version="1.0" encoding="utf-8"?>
<sst xmlns="http://schemas.openxmlformats.org/spreadsheetml/2006/main" count="141" uniqueCount="50">
  <si>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</si>
  <si>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</si>
  <si>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</si>
  <si>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</si>
  <si>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</si>
  <si>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</si>
  <si>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</si>
  <si>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</si>
  <si>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</si>
  <si>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</si>
  <si>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</si>
  <si>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</si>
  <si>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</si>
  <si>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</si>
  <si>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</si>
  <si>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</si>
  <si>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</si>
  <si>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</si>
  <si>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</si>
  <si>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</si>
  <si>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</si>
  <si>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</si>
  <si>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</si>
  <si>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</si>
  <si>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</si>
  <si>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</si>
  <si>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</si>
  <si>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</si>
  <si>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</si>
  <si>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</si>
  <si>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</si>
  <si>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</si>
  <si>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</si>
  <si>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</si>
  <si>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</si>
  <si>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</si>
  <si>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</si>
  <si>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</si>
  <si>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</si>
  <si>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</si>
  <si>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</si>
  <si>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</si>
  <si>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</si>
  <si>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</si>
  <si>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</si>
  <si>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</si>
  <si>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2009 YILI EKİM AYI</t>
  </si>
  <si>
    <t>2009 YILI OCAK-EKİM DÖNEMİ</t>
  </si>
  <si>
    <t>15.08.2009 TARİHİ İTİBARİYLE ALANYA BELEDİYE BAŞKANLIĞINA DEVREDİLMİŞTİR.</t>
  </si>
  <si>
    <t>03.09.2009 TARİH VE 169774 SAYILI MAKAM ONAYI İLE ZİYARETE KAPATILMIŞTIR.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</si>
</sst>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</numFmts>
  <fonts count="32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24" borderId="10" xfId="0" applyNumberFormat="1" applyFont="1" applyFill="1" applyBorder="1" applyAlignment="1">
      <alignment vertical="center"/>
    </xf>
    <xf numFmtId="178" fontId="3" fillId="24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24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24" borderId="10" xfId="0" applyNumberFormat="1" applyFont="1" applyFill="1" applyBorder="1" applyAlignment="1">
      <alignment vertical="center"/>
    </xf>
    <xf numFmtId="178" fontId="11" fillId="24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25" borderId="10" xfId="0" applyNumberFormat="1" applyFont="1" applyFill="1" applyBorder="1" applyAlignment="1">
      <alignment vertical="center"/>
    </xf>
    <xf numFmtId="178" fontId="11" fillId="2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24" borderId="10" xfId="0" applyNumberFormat="1" applyFont="1" applyFill="1" applyBorder="1" applyAlignment="1">
      <alignment vertical="center"/>
    </xf>
    <xf numFmtId="180" fontId="11" fillId="25" borderId="10" xfId="0" applyNumberFormat="1" applyFont="1" applyFill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/>
    </xf>
    <xf numFmtId="0" fontId="3" fillId="16" borderId="19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178" fontId="3" fillId="16" borderId="10" xfId="0" applyNumberFormat="1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right" vertical="center"/>
    </xf>
    <xf numFmtId="0" fontId="11" fillId="25" borderId="16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right" vertical="center"/>
    </xf>
    <xf numFmtId="180" fontId="7" fillId="24" borderId="14" xfId="0" applyNumberFormat="1" applyFont="1" applyFill="1" applyBorder="1" applyAlignment="1">
      <alignment horizontal="right" vertical="center"/>
    </xf>
    <xf numFmtId="180" fontId="7" fillId="24" borderId="16" xfId="0" applyNumberFormat="1" applyFont="1" applyFill="1" applyBorder="1" applyAlignment="1">
      <alignment horizontal="right" vertical="center"/>
    </xf>
    <xf numFmtId="180" fontId="3" fillId="16" borderId="18" xfId="0" applyNumberFormat="1" applyFont="1" applyFill="1" applyBorder="1" applyAlignment="1">
      <alignment horizontal="center" vertical="center" wrapText="1"/>
    </xf>
    <xf numFmtId="180" fontId="3" fillId="16" borderId="13" xfId="0" applyNumberFormat="1" applyFont="1" applyFill="1" applyBorder="1" applyAlignment="1">
      <alignment horizontal="center" vertical="center" wrapText="1"/>
    </xf>
    <xf numFmtId="180" fontId="3" fillId="16" borderId="10" xfId="0" applyNumberFormat="1" applyFont="1" applyFill="1" applyBorder="1" applyAlignment="1">
      <alignment horizontal="center" vertical="center" wrapText="1"/>
    </xf>
    <xf numFmtId="180" fontId="7" fillId="16" borderId="10" xfId="0" applyNumberFormat="1" applyFont="1" applyFill="1" applyBorder="1" applyAlignment="1">
      <alignment horizontal="left" vertical="center"/>
    </xf>
    <xf numFmtId="180" fontId="9" fillId="16" borderId="18" xfId="0" applyNumberFormat="1" applyFont="1" applyFill="1" applyBorder="1" applyAlignment="1">
      <alignment horizontal="center" vertical="center" wrapText="1"/>
    </xf>
    <xf numFmtId="180" fontId="9" fillId="16" borderId="13" xfId="0" applyNumberFormat="1" applyFont="1" applyFill="1" applyBorder="1" applyAlignment="1">
      <alignment horizontal="center" vertical="center" wrapText="1"/>
    </xf>
    <xf numFmtId="180" fontId="3" fillId="16" borderId="19" xfId="0" applyNumberFormat="1" applyFont="1" applyFill="1" applyBorder="1" applyAlignment="1">
      <alignment horizontal="center" vertical="center" wrapText="1"/>
    </xf>
    <xf numFmtId="180" fontId="3" fillId="16" borderId="2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D16">
      <selection activeCell="M41" sqref="M41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8" customHeight="1"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7" t="s">
        <v>46</v>
      </c>
      <c r="N3" s="47"/>
      <c r="O3" s="47"/>
    </row>
    <row r="4" spans="2:15" s="17" customFormat="1" ht="24.75" customHeight="1">
      <c r="B4" s="58" t="s">
        <v>21</v>
      </c>
      <c r="C4" s="53" t="s">
        <v>27</v>
      </c>
      <c r="D4" s="48" t="s">
        <v>36</v>
      </c>
      <c r="E4" s="48" t="s">
        <v>37</v>
      </c>
      <c r="F4" s="59" t="s">
        <v>28</v>
      </c>
      <c r="G4" s="48" t="s">
        <v>39</v>
      </c>
      <c r="H4" s="50" t="s">
        <v>33</v>
      </c>
      <c r="I4" s="50" t="s">
        <v>42</v>
      </c>
      <c r="K4" s="55" t="s">
        <v>29</v>
      </c>
      <c r="L4" s="56"/>
      <c r="M4" s="57"/>
      <c r="N4" s="48" t="s">
        <v>41</v>
      </c>
      <c r="O4" s="48" t="s">
        <v>34</v>
      </c>
    </row>
    <row r="5" spans="2:15" s="17" customFormat="1" ht="24.75" customHeight="1">
      <c r="B5" s="58"/>
      <c r="C5" s="54"/>
      <c r="D5" s="49"/>
      <c r="E5" s="49"/>
      <c r="F5" s="60"/>
      <c r="G5" s="49"/>
      <c r="H5" s="50"/>
      <c r="I5" s="50"/>
      <c r="K5" s="16" t="s">
        <v>30</v>
      </c>
      <c r="L5" s="16" t="s">
        <v>31</v>
      </c>
      <c r="M5" s="16" t="s">
        <v>32</v>
      </c>
      <c r="N5" s="49"/>
      <c r="O5" s="49"/>
    </row>
    <row r="6" spans="2:15" ht="19.5" customHeight="1">
      <c r="B6" s="4" t="s">
        <v>1</v>
      </c>
      <c r="C6" s="12">
        <v>15</v>
      </c>
      <c r="D6" s="21">
        <v>3669</v>
      </c>
      <c r="E6" s="21">
        <v>1904</v>
      </c>
      <c r="F6" s="21">
        <v>6355</v>
      </c>
      <c r="G6" s="21">
        <v>514</v>
      </c>
      <c r="H6" s="21">
        <f>SUM(D6:G6)</f>
        <v>12442</v>
      </c>
      <c r="I6" s="12">
        <v>55035</v>
      </c>
      <c r="J6" s="17"/>
      <c r="K6" s="21">
        <v>306</v>
      </c>
      <c r="L6" s="21">
        <v>162</v>
      </c>
      <c r="M6" s="21">
        <v>46</v>
      </c>
      <c r="N6" s="21">
        <f>SUM(K6:M6)</f>
        <v>514</v>
      </c>
      <c r="O6" s="28">
        <v>7832</v>
      </c>
    </row>
    <row r="7" spans="2:15" ht="19.5" customHeight="1">
      <c r="B7" s="4" t="s">
        <v>0</v>
      </c>
      <c r="C7" s="12">
        <v>3</v>
      </c>
      <c r="D7" s="21">
        <v>668</v>
      </c>
      <c r="E7" s="21">
        <v>179</v>
      </c>
      <c r="F7" s="21">
        <v>0</v>
      </c>
      <c r="G7" s="21">
        <v>29</v>
      </c>
      <c r="H7" s="21">
        <f>SUM(D7:G7)</f>
        <v>876</v>
      </c>
      <c r="I7" s="12">
        <v>2094</v>
      </c>
      <c r="J7" s="17"/>
      <c r="K7" s="21">
        <v>22</v>
      </c>
      <c r="L7" s="21">
        <v>7</v>
      </c>
      <c r="M7" s="21">
        <v>0</v>
      </c>
      <c r="N7" s="21">
        <f>SUM(K7:M7)</f>
        <v>29</v>
      </c>
      <c r="O7" s="28">
        <v>510</v>
      </c>
    </row>
    <row r="8" spans="2:15" ht="19.5" customHeight="1">
      <c r="B8" s="4" t="s">
        <v>2</v>
      </c>
      <c r="C8" s="12">
        <v>10</v>
      </c>
      <c r="D8" s="21">
        <v>2210</v>
      </c>
      <c r="E8" s="21">
        <v>382</v>
      </c>
      <c r="F8" s="21">
        <v>826</v>
      </c>
      <c r="G8" s="21">
        <v>46</v>
      </c>
      <c r="H8" s="21">
        <f>SUM(D8:G8)</f>
        <v>3464</v>
      </c>
      <c r="I8" s="12">
        <v>22100</v>
      </c>
      <c r="J8" s="17"/>
      <c r="K8" s="21">
        <v>35</v>
      </c>
      <c r="L8" s="21">
        <v>11</v>
      </c>
      <c r="M8" s="21">
        <v>0</v>
      </c>
      <c r="N8" s="21">
        <f>SUM(K8:M8)</f>
        <v>46</v>
      </c>
      <c r="O8" s="28">
        <v>810</v>
      </c>
    </row>
    <row r="9" spans="2:15" ht="21.75" customHeight="1">
      <c r="B9" s="64" t="s">
        <v>20</v>
      </c>
      <c r="C9" s="64"/>
      <c r="D9" s="5">
        <f aca="true" t="shared" si="0" ref="D9:I9">SUM(D6:D8)</f>
        <v>6547</v>
      </c>
      <c r="E9" s="5">
        <f t="shared" si="0"/>
        <v>2465</v>
      </c>
      <c r="F9" s="5">
        <f t="shared" si="0"/>
        <v>7181</v>
      </c>
      <c r="G9" s="5">
        <f t="shared" si="0"/>
        <v>589</v>
      </c>
      <c r="H9" s="5">
        <f t="shared" si="0"/>
        <v>16782</v>
      </c>
      <c r="I9" s="13">
        <f t="shared" si="0"/>
        <v>79229</v>
      </c>
      <c r="K9" s="23">
        <f>SUM(K6:K8)</f>
        <v>363</v>
      </c>
      <c r="L9" s="23">
        <f>SUM(L6:L8)</f>
        <v>180</v>
      </c>
      <c r="M9" s="23">
        <f>SUM(M6:M8)</f>
        <v>46</v>
      </c>
      <c r="N9" s="23">
        <f>SUM(N6:N8)</f>
        <v>589</v>
      </c>
      <c r="O9" s="13">
        <f>SUM(O6:O8)</f>
        <v>9152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8" t="s">
        <v>22</v>
      </c>
      <c r="C11" s="53" t="s">
        <v>27</v>
      </c>
      <c r="D11" s="48" t="s">
        <v>36</v>
      </c>
      <c r="E11" s="48" t="s">
        <v>37</v>
      </c>
      <c r="F11" s="59" t="s">
        <v>28</v>
      </c>
      <c r="G11" s="48" t="s">
        <v>39</v>
      </c>
      <c r="H11" s="50" t="s">
        <v>33</v>
      </c>
      <c r="I11" s="61" t="s">
        <v>43</v>
      </c>
      <c r="K11" s="65" t="s">
        <v>29</v>
      </c>
      <c r="L11" s="65"/>
      <c r="M11" s="65"/>
      <c r="N11" s="50" t="s">
        <v>41</v>
      </c>
      <c r="O11" s="50" t="s">
        <v>34</v>
      </c>
    </row>
    <row r="12" spans="2:15" s="17" customFormat="1" ht="18.75" customHeight="1">
      <c r="B12" s="58"/>
      <c r="C12" s="54"/>
      <c r="D12" s="49"/>
      <c r="E12" s="49"/>
      <c r="F12" s="60"/>
      <c r="G12" s="49"/>
      <c r="H12" s="50"/>
      <c r="I12" s="61"/>
      <c r="K12" s="16" t="s">
        <v>30</v>
      </c>
      <c r="L12" s="16" t="s">
        <v>31</v>
      </c>
      <c r="M12" s="16" t="s">
        <v>32</v>
      </c>
      <c r="N12" s="50"/>
      <c r="O12" s="50"/>
    </row>
    <row r="13" spans="2:15" ht="19.5" customHeight="1">
      <c r="B13" s="4" t="s">
        <v>3</v>
      </c>
      <c r="C13" s="12">
        <v>15</v>
      </c>
      <c r="D13" s="21">
        <v>9628</v>
      </c>
      <c r="E13" s="21">
        <v>3401</v>
      </c>
      <c r="F13" s="21">
        <v>23647</v>
      </c>
      <c r="G13" s="21">
        <v>1035</v>
      </c>
      <c r="H13" s="21">
        <f>SUM(D13:G13)</f>
        <v>37711</v>
      </c>
      <c r="I13" s="12">
        <v>144420</v>
      </c>
      <c r="J13" s="17"/>
      <c r="K13" s="21">
        <v>830</v>
      </c>
      <c r="L13" s="21">
        <v>185</v>
      </c>
      <c r="M13" s="21">
        <v>20</v>
      </c>
      <c r="N13" s="21">
        <f>SUM(K13:M13)</f>
        <v>1035</v>
      </c>
      <c r="O13" s="28">
        <v>18490</v>
      </c>
    </row>
    <row r="14" spans="2:15" ht="19.5" customHeight="1">
      <c r="B14" s="4" t="s">
        <v>4</v>
      </c>
      <c r="C14" s="12">
        <v>15</v>
      </c>
      <c r="D14" s="21">
        <v>4372</v>
      </c>
      <c r="E14" s="21">
        <v>2004</v>
      </c>
      <c r="F14" s="21">
        <v>25394</v>
      </c>
      <c r="G14" s="24">
        <v>214</v>
      </c>
      <c r="H14" s="21">
        <f aca="true" t="shared" si="1" ref="H14:H27">SUM(D14:G14)</f>
        <v>31984</v>
      </c>
      <c r="I14" s="12">
        <v>65580</v>
      </c>
      <c r="J14" s="17"/>
      <c r="K14" s="21">
        <v>129</v>
      </c>
      <c r="L14" s="21">
        <v>83</v>
      </c>
      <c r="M14" s="21">
        <v>2</v>
      </c>
      <c r="N14" s="21">
        <f aca="true" t="shared" si="2" ref="N14:N32">SUM(K14:M14)</f>
        <v>214</v>
      </c>
      <c r="O14" s="28">
        <v>3414</v>
      </c>
    </row>
    <row r="15" spans="2:15" ht="19.5" customHeight="1">
      <c r="B15" s="4" t="s">
        <v>5</v>
      </c>
      <c r="C15" s="12">
        <v>8</v>
      </c>
      <c r="D15" s="21">
        <v>8810</v>
      </c>
      <c r="E15" s="21">
        <v>1682</v>
      </c>
      <c r="F15" s="21">
        <v>8172</v>
      </c>
      <c r="G15" s="24">
        <v>185</v>
      </c>
      <c r="H15" s="21">
        <f t="shared" si="1"/>
        <v>18849</v>
      </c>
      <c r="I15" s="12">
        <v>70480</v>
      </c>
      <c r="J15" s="17"/>
      <c r="K15" s="21">
        <v>127</v>
      </c>
      <c r="L15" s="21">
        <v>58</v>
      </c>
      <c r="M15" s="21">
        <v>0</v>
      </c>
      <c r="N15" s="21">
        <f t="shared" si="2"/>
        <v>185</v>
      </c>
      <c r="O15" s="28">
        <v>3120</v>
      </c>
    </row>
    <row r="16" spans="2:15" ht="19.5" customHeight="1">
      <c r="B16" s="4" t="s">
        <v>25</v>
      </c>
      <c r="C16" s="12">
        <v>10</v>
      </c>
      <c r="D16" s="21">
        <v>5718</v>
      </c>
      <c r="E16" s="21">
        <v>2499</v>
      </c>
      <c r="F16" s="21">
        <v>29832</v>
      </c>
      <c r="G16" s="24">
        <v>156</v>
      </c>
      <c r="H16" s="21">
        <f t="shared" si="1"/>
        <v>38205</v>
      </c>
      <c r="I16" s="12">
        <v>57180</v>
      </c>
      <c r="J16" s="17"/>
      <c r="K16" s="21">
        <v>133</v>
      </c>
      <c r="L16" s="21">
        <v>22</v>
      </c>
      <c r="M16" s="21">
        <v>1</v>
      </c>
      <c r="N16" s="21">
        <f t="shared" si="2"/>
        <v>156</v>
      </c>
      <c r="O16" s="28">
        <v>2882</v>
      </c>
    </row>
    <row r="17" spans="2:15" ht="19.5" customHeight="1">
      <c r="B17" s="4" t="s">
        <v>9</v>
      </c>
      <c r="C17" s="12">
        <v>10</v>
      </c>
      <c r="D17" s="21">
        <v>4917</v>
      </c>
      <c r="E17" s="21">
        <v>1998</v>
      </c>
      <c r="F17" s="21">
        <v>30705</v>
      </c>
      <c r="G17" s="24">
        <v>123</v>
      </c>
      <c r="H17" s="21">
        <f t="shared" si="1"/>
        <v>37743</v>
      </c>
      <c r="I17" s="12">
        <v>49170</v>
      </c>
      <c r="J17" s="17"/>
      <c r="K17" s="21">
        <v>115</v>
      </c>
      <c r="L17" s="21">
        <v>7</v>
      </c>
      <c r="M17" s="21">
        <v>1</v>
      </c>
      <c r="N17" s="21">
        <f t="shared" si="2"/>
        <v>123</v>
      </c>
      <c r="O17" s="28">
        <v>2372</v>
      </c>
    </row>
    <row r="18" spans="2:15" ht="19.5" customHeight="1">
      <c r="B18" s="4" t="s">
        <v>7</v>
      </c>
      <c r="C18" s="12">
        <v>3</v>
      </c>
      <c r="D18" s="21">
        <v>2300</v>
      </c>
      <c r="E18" s="21">
        <v>150</v>
      </c>
      <c r="F18" s="21">
        <v>488</v>
      </c>
      <c r="G18" s="24">
        <v>0</v>
      </c>
      <c r="H18" s="21">
        <f t="shared" si="1"/>
        <v>2938</v>
      </c>
      <c r="I18" s="12">
        <v>6900</v>
      </c>
      <c r="J18" s="17"/>
      <c r="K18" s="21">
        <v>0</v>
      </c>
      <c r="L18" s="21">
        <v>0</v>
      </c>
      <c r="M18" s="21">
        <v>0</v>
      </c>
      <c r="N18" s="21">
        <f t="shared" si="2"/>
        <v>0</v>
      </c>
      <c r="O18" s="28">
        <v>0</v>
      </c>
    </row>
    <row r="19" spans="2:15" ht="19.5" customHeight="1">
      <c r="B19" s="4" t="s">
        <v>8</v>
      </c>
      <c r="C19" s="12">
        <v>8</v>
      </c>
      <c r="D19" s="21">
        <v>2200</v>
      </c>
      <c r="E19" s="21">
        <v>215</v>
      </c>
      <c r="F19" s="21">
        <v>720</v>
      </c>
      <c r="G19" s="24">
        <v>45</v>
      </c>
      <c r="H19" s="21">
        <f t="shared" si="1"/>
        <v>3180</v>
      </c>
      <c r="I19" s="12">
        <v>17600</v>
      </c>
      <c r="J19" s="17"/>
      <c r="K19" s="21">
        <v>36</v>
      </c>
      <c r="L19" s="21">
        <v>9</v>
      </c>
      <c r="M19" s="21">
        <v>0</v>
      </c>
      <c r="N19" s="21">
        <v>112</v>
      </c>
      <c r="O19" s="28">
        <v>810</v>
      </c>
    </row>
    <row r="20" spans="2:15" ht="19.5" customHeight="1">
      <c r="B20" s="4" t="s">
        <v>6</v>
      </c>
      <c r="C20" s="12">
        <v>5</v>
      </c>
      <c r="D20" s="21">
        <v>4206</v>
      </c>
      <c r="E20" s="21">
        <v>510</v>
      </c>
      <c r="F20" s="21">
        <v>433</v>
      </c>
      <c r="G20" s="24">
        <v>41</v>
      </c>
      <c r="H20" s="21">
        <f t="shared" si="1"/>
        <v>5190</v>
      </c>
      <c r="I20" s="12">
        <v>21030</v>
      </c>
      <c r="J20" s="17"/>
      <c r="K20" s="21">
        <v>34</v>
      </c>
      <c r="L20" s="21">
        <v>7</v>
      </c>
      <c r="M20" s="21">
        <v>0</v>
      </c>
      <c r="N20" s="21">
        <f t="shared" si="2"/>
        <v>41</v>
      </c>
      <c r="O20" s="28">
        <v>750</v>
      </c>
    </row>
    <row r="21" spans="2:15" ht="19.5" customHeight="1">
      <c r="B21" s="4" t="s">
        <v>19</v>
      </c>
      <c r="C21" s="12">
        <v>8</v>
      </c>
      <c r="D21" s="21">
        <v>2093</v>
      </c>
      <c r="E21" s="21">
        <v>456</v>
      </c>
      <c r="F21" s="21">
        <v>686</v>
      </c>
      <c r="G21" s="24">
        <v>19</v>
      </c>
      <c r="H21" s="21">
        <f t="shared" si="1"/>
        <v>3254</v>
      </c>
      <c r="I21" s="12">
        <v>16744</v>
      </c>
      <c r="J21" s="17"/>
      <c r="K21" s="21">
        <v>14</v>
      </c>
      <c r="L21" s="21">
        <v>5</v>
      </c>
      <c r="M21" s="21">
        <v>0</v>
      </c>
      <c r="N21" s="21">
        <f t="shared" si="2"/>
        <v>19</v>
      </c>
      <c r="O21" s="28">
        <v>330</v>
      </c>
    </row>
    <row r="22" spans="2:15" ht="19.5" customHeight="1">
      <c r="B22" s="4" t="s">
        <v>10</v>
      </c>
      <c r="C22" s="12">
        <v>3</v>
      </c>
      <c r="D22" s="21">
        <v>438</v>
      </c>
      <c r="E22" s="21">
        <v>680</v>
      </c>
      <c r="F22" s="21">
        <v>0</v>
      </c>
      <c r="G22" s="24">
        <v>19</v>
      </c>
      <c r="H22" s="21">
        <f t="shared" si="1"/>
        <v>1137</v>
      </c>
      <c r="I22" s="12">
        <v>1314</v>
      </c>
      <c r="J22" s="17"/>
      <c r="K22" s="21">
        <v>8</v>
      </c>
      <c r="L22" s="21">
        <v>11</v>
      </c>
      <c r="M22" s="21">
        <v>0</v>
      </c>
      <c r="N22" s="21">
        <f t="shared" si="2"/>
        <v>19</v>
      </c>
      <c r="O22" s="28">
        <v>270</v>
      </c>
    </row>
    <row r="23" spans="2:15" ht="19.5" customHeight="1">
      <c r="B23" s="4" t="s">
        <v>11</v>
      </c>
      <c r="C23" s="12">
        <v>3</v>
      </c>
      <c r="D23" s="21">
        <v>8355</v>
      </c>
      <c r="E23" s="21">
        <v>1776</v>
      </c>
      <c r="F23" s="21">
        <v>143</v>
      </c>
      <c r="G23" s="24">
        <v>103</v>
      </c>
      <c r="H23" s="21">
        <f t="shared" si="1"/>
        <v>10377</v>
      </c>
      <c r="I23" s="12">
        <v>25065</v>
      </c>
      <c r="J23" s="17"/>
      <c r="K23" s="21">
        <v>49</v>
      </c>
      <c r="L23" s="21">
        <v>54</v>
      </c>
      <c r="M23" s="21">
        <v>0</v>
      </c>
      <c r="N23" s="21">
        <f t="shared" si="2"/>
        <v>103</v>
      </c>
      <c r="O23" s="28">
        <v>1520</v>
      </c>
    </row>
    <row r="24" spans="2:15" ht="19.5" customHeight="1">
      <c r="B24" s="4" t="s">
        <v>26</v>
      </c>
      <c r="C24" s="12">
        <v>5</v>
      </c>
      <c r="D24" s="21">
        <v>1132</v>
      </c>
      <c r="E24" s="21">
        <v>0</v>
      </c>
      <c r="F24" s="21">
        <v>0</v>
      </c>
      <c r="G24" s="24">
        <v>0</v>
      </c>
      <c r="H24" s="21">
        <f t="shared" si="1"/>
        <v>1132</v>
      </c>
      <c r="I24" s="12">
        <v>5660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243</v>
      </c>
      <c r="E25" s="21">
        <v>20</v>
      </c>
      <c r="F25" s="21">
        <v>0</v>
      </c>
      <c r="G25" s="24">
        <v>0</v>
      </c>
      <c r="H25" s="21">
        <f t="shared" si="1"/>
        <v>263</v>
      </c>
      <c r="I25" s="12">
        <v>729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17650</v>
      </c>
      <c r="E26" s="21">
        <v>1640</v>
      </c>
      <c r="F26" s="21">
        <v>0</v>
      </c>
      <c r="G26" s="24">
        <v>269</v>
      </c>
      <c r="H26" s="21">
        <f t="shared" si="1"/>
        <v>19559</v>
      </c>
      <c r="I26" s="12">
        <v>176500</v>
      </c>
      <c r="J26" s="17"/>
      <c r="K26" s="21">
        <v>199</v>
      </c>
      <c r="L26" s="21">
        <v>70</v>
      </c>
      <c r="M26" s="21">
        <v>0</v>
      </c>
      <c r="N26" s="21">
        <f t="shared" si="2"/>
        <v>269</v>
      </c>
      <c r="O26" s="28">
        <v>4680</v>
      </c>
    </row>
    <row r="27" spans="2:15" ht="19.5" customHeight="1">
      <c r="B27" s="4" t="s">
        <v>14</v>
      </c>
      <c r="C27" s="12">
        <v>10</v>
      </c>
      <c r="D27" s="21">
        <v>1089</v>
      </c>
      <c r="E27" s="21">
        <v>79</v>
      </c>
      <c r="F27" s="21">
        <v>0</v>
      </c>
      <c r="G27" s="24">
        <v>5</v>
      </c>
      <c r="H27" s="21">
        <f t="shared" si="1"/>
        <v>1173</v>
      </c>
      <c r="I27" s="12">
        <v>10890</v>
      </c>
      <c r="J27" s="17"/>
      <c r="K27" s="21">
        <v>3</v>
      </c>
      <c r="L27" s="21">
        <v>2</v>
      </c>
      <c r="M27" s="21">
        <v>0</v>
      </c>
      <c r="N27" s="21">
        <f t="shared" si="2"/>
        <v>5</v>
      </c>
      <c r="O27" s="28">
        <v>80</v>
      </c>
    </row>
    <row r="28" spans="2:15" ht="19.5" customHeight="1">
      <c r="B28" s="4" t="s">
        <v>15</v>
      </c>
      <c r="C28" s="12">
        <v>3</v>
      </c>
      <c r="D28" s="44" t="s">
        <v>48</v>
      </c>
      <c r="E28" s="45"/>
      <c r="F28" s="45"/>
      <c r="G28" s="45"/>
      <c r="H28" s="45"/>
      <c r="I28" s="46"/>
      <c r="J28" s="17"/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ht="19.5" customHeight="1">
      <c r="B29" s="4" t="s">
        <v>16</v>
      </c>
      <c r="C29" s="12">
        <v>3</v>
      </c>
      <c r="D29" s="44" t="s">
        <v>49</v>
      </c>
      <c r="E29" s="45"/>
      <c r="F29" s="45"/>
      <c r="G29" s="45"/>
      <c r="H29" s="45"/>
      <c r="I29" s="46"/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6543</v>
      </c>
      <c r="E30" s="21">
        <v>882</v>
      </c>
      <c r="F30" s="21">
        <v>1222</v>
      </c>
      <c r="G30" s="24">
        <v>117</v>
      </c>
      <c r="H30" s="21">
        <f>SUM(D30:G30)</f>
        <v>8764</v>
      </c>
      <c r="I30" s="12">
        <v>65430</v>
      </c>
      <c r="J30" s="17"/>
      <c r="K30" s="21">
        <v>102</v>
      </c>
      <c r="L30" s="21">
        <v>15</v>
      </c>
      <c r="M30" s="21">
        <v>0</v>
      </c>
      <c r="N30" s="21">
        <f t="shared" si="2"/>
        <v>117</v>
      </c>
      <c r="O30" s="28">
        <v>2190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0</v>
      </c>
      <c r="F31" s="22" t="s">
        <v>40</v>
      </c>
      <c r="G31" s="22" t="s">
        <v>40</v>
      </c>
      <c r="H31" s="21">
        <f>SUM(D31:G31)</f>
        <v>0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2460</v>
      </c>
      <c r="F32" s="22" t="s">
        <v>40</v>
      </c>
      <c r="G32" s="22">
        <v>0</v>
      </c>
      <c r="H32" s="21">
        <f>SUM(D32:G32)</f>
        <v>2460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66" t="s">
        <v>23</v>
      </c>
      <c r="C33" s="67"/>
      <c r="D33" s="23">
        <f aca="true" t="shared" si="3" ref="D33:I33">SUM(D13:D32)</f>
        <v>79694</v>
      </c>
      <c r="E33" s="23">
        <f t="shared" si="3"/>
        <v>20452</v>
      </c>
      <c r="F33" s="23">
        <f t="shared" si="3"/>
        <v>121442</v>
      </c>
      <c r="G33" s="23">
        <f t="shared" si="3"/>
        <v>2331</v>
      </c>
      <c r="H33" s="23">
        <f t="shared" si="3"/>
        <v>223919</v>
      </c>
      <c r="I33" s="14">
        <f t="shared" si="3"/>
        <v>734692</v>
      </c>
      <c r="K33" s="23">
        <f>SUM(K13:K32)</f>
        <v>1779</v>
      </c>
      <c r="L33" s="23">
        <f>SUM(L13:L32)</f>
        <v>528</v>
      </c>
      <c r="M33" s="23">
        <f>SUM(M13:M32)</f>
        <v>24</v>
      </c>
      <c r="N33" s="23">
        <f>SUM(N13:N32)</f>
        <v>2398</v>
      </c>
      <c r="O33" s="13">
        <f>SUM(O13:O32)</f>
        <v>40908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62" t="s">
        <v>24</v>
      </c>
      <c r="C35" s="63"/>
      <c r="D35" s="32">
        <f aca="true" t="shared" si="4" ref="D35:I35">D33+D9</f>
        <v>86241</v>
      </c>
      <c r="E35" s="32">
        <f t="shared" si="4"/>
        <v>22917</v>
      </c>
      <c r="F35" s="32">
        <f t="shared" si="4"/>
        <v>128623</v>
      </c>
      <c r="G35" s="32">
        <f t="shared" si="4"/>
        <v>2920</v>
      </c>
      <c r="H35" s="32">
        <f t="shared" si="4"/>
        <v>240701</v>
      </c>
      <c r="I35" s="33">
        <f t="shared" si="4"/>
        <v>813921</v>
      </c>
      <c r="K35" s="26">
        <f>K33+K9</f>
        <v>2142</v>
      </c>
      <c r="L35" s="26">
        <f>L33+L9</f>
        <v>708</v>
      </c>
      <c r="M35" s="26">
        <f>M33+M9</f>
        <v>70</v>
      </c>
      <c r="N35" s="26">
        <f>N33+N9</f>
        <v>2987</v>
      </c>
      <c r="O35" s="27">
        <f>O33+O9</f>
        <v>50060</v>
      </c>
    </row>
    <row r="36" spans="2:3" ht="15" customHeight="1">
      <c r="B36" s="8"/>
      <c r="C36" s="10"/>
    </row>
  </sheetData>
  <sheetProtection/>
  <mergeCells count="30">
    <mergeCell ref="D28:I28"/>
    <mergeCell ref="B35:C35"/>
    <mergeCell ref="B9:C9"/>
    <mergeCell ref="O4:O5"/>
    <mergeCell ref="K11:M11"/>
    <mergeCell ref="O11:O12"/>
    <mergeCell ref="B33:C33"/>
    <mergeCell ref="B11:B12"/>
    <mergeCell ref="F11:F12"/>
    <mergeCell ref="H11:H12"/>
    <mergeCell ref="B1:O1"/>
    <mergeCell ref="B2:O2"/>
    <mergeCell ref="C11:C12"/>
    <mergeCell ref="K4:M4"/>
    <mergeCell ref="D4:D5"/>
    <mergeCell ref="D11:D12"/>
    <mergeCell ref="E4:E5"/>
    <mergeCell ref="B4:B5"/>
    <mergeCell ref="F4:F5"/>
    <mergeCell ref="C4:C5"/>
    <mergeCell ref="D29:I29"/>
    <mergeCell ref="M3:O3"/>
    <mergeCell ref="N4:N5"/>
    <mergeCell ref="N11:N12"/>
    <mergeCell ref="G4:G5"/>
    <mergeCell ref="G11:G12"/>
    <mergeCell ref="E11:E12"/>
    <mergeCell ref="I11:I12"/>
    <mergeCell ref="I4:I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:H8 H6 H13 H14:H27 H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view="pageBreakPreview" zoomScale="75" zoomScaleSheetLayoutView="75" zoomScalePageLayoutView="0" workbookViewId="0" topLeftCell="D10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8" customHeight="1"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47" t="s">
        <v>47</v>
      </c>
      <c r="N3" s="47"/>
      <c r="O3" s="47"/>
    </row>
    <row r="4" spans="2:15" s="17" customFormat="1" ht="24.75" customHeight="1">
      <c r="B4" s="58" t="s">
        <v>21</v>
      </c>
      <c r="C4" s="53" t="s">
        <v>27</v>
      </c>
      <c r="D4" s="48" t="s">
        <v>36</v>
      </c>
      <c r="E4" s="48" t="s">
        <v>37</v>
      </c>
      <c r="F4" s="59" t="s">
        <v>28</v>
      </c>
      <c r="G4" s="48" t="s">
        <v>39</v>
      </c>
      <c r="H4" s="50" t="s">
        <v>33</v>
      </c>
      <c r="I4" s="50" t="s">
        <v>42</v>
      </c>
      <c r="K4" s="55" t="s">
        <v>29</v>
      </c>
      <c r="L4" s="56"/>
      <c r="M4" s="57"/>
      <c r="N4" s="48" t="s">
        <v>41</v>
      </c>
      <c r="O4" s="48" t="s">
        <v>34</v>
      </c>
    </row>
    <row r="5" spans="2:15" s="17" customFormat="1" ht="24.75" customHeight="1">
      <c r="B5" s="58"/>
      <c r="C5" s="54"/>
      <c r="D5" s="49"/>
      <c r="E5" s="49"/>
      <c r="F5" s="60"/>
      <c r="G5" s="49"/>
      <c r="H5" s="50"/>
      <c r="I5" s="50"/>
      <c r="K5" s="16" t="s">
        <v>30</v>
      </c>
      <c r="L5" s="16" t="s">
        <v>31</v>
      </c>
      <c r="M5" s="16" t="s">
        <v>32</v>
      </c>
      <c r="N5" s="49"/>
      <c r="O5" s="49"/>
    </row>
    <row r="6" spans="2:15" ht="19.5" customHeight="1">
      <c r="B6" s="4" t="s">
        <v>1</v>
      </c>
      <c r="C6" s="12">
        <v>15</v>
      </c>
      <c r="D6" s="21">
        <v>24113</v>
      </c>
      <c r="E6" s="21">
        <v>26485</v>
      </c>
      <c r="F6" s="21">
        <v>28070</v>
      </c>
      <c r="G6" s="21">
        <v>5760</v>
      </c>
      <c r="H6" s="21">
        <f>SUM(D6:G6)</f>
        <v>84428</v>
      </c>
      <c r="I6" s="12">
        <v>361695</v>
      </c>
      <c r="J6" s="17"/>
      <c r="K6" s="21">
        <v>3519</v>
      </c>
      <c r="L6" s="21">
        <v>2064</v>
      </c>
      <c r="M6" s="21">
        <v>177</v>
      </c>
      <c r="N6" s="21">
        <f>SUM(K6:M6)</f>
        <v>5760</v>
      </c>
      <c r="O6" s="28">
        <v>91374</v>
      </c>
    </row>
    <row r="7" spans="2:15" ht="19.5" customHeight="1">
      <c r="B7" s="4" t="s">
        <v>0</v>
      </c>
      <c r="C7" s="12">
        <v>3</v>
      </c>
      <c r="D7" s="21">
        <v>6723</v>
      </c>
      <c r="E7" s="21">
        <v>5851</v>
      </c>
      <c r="F7" s="21">
        <v>0</v>
      </c>
      <c r="G7" s="21">
        <v>311</v>
      </c>
      <c r="H7" s="21">
        <f>SUM(D7:G7)</f>
        <v>12885</v>
      </c>
      <c r="I7" s="12">
        <v>20259</v>
      </c>
      <c r="J7" s="17"/>
      <c r="K7" s="21">
        <v>197</v>
      </c>
      <c r="L7" s="21">
        <v>114</v>
      </c>
      <c r="M7" s="21">
        <v>0</v>
      </c>
      <c r="N7" s="21">
        <f>SUM(K7:M7)</f>
        <v>311</v>
      </c>
      <c r="O7" s="28">
        <v>5080</v>
      </c>
    </row>
    <row r="8" spans="2:15" ht="19.5" customHeight="1">
      <c r="B8" s="4" t="s">
        <v>2</v>
      </c>
      <c r="C8" s="12">
        <v>10</v>
      </c>
      <c r="D8" s="21">
        <v>18563</v>
      </c>
      <c r="E8" s="21">
        <v>6201</v>
      </c>
      <c r="F8" s="21">
        <v>6909</v>
      </c>
      <c r="G8" s="21">
        <v>1213</v>
      </c>
      <c r="H8" s="21">
        <f>SUM(D8:G8)</f>
        <v>32886</v>
      </c>
      <c r="I8" s="12">
        <v>185630</v>
      </c>
      <c r="J8" s="17"/>
      <c r="K8" s="21">
        <v>583</v>
      </c>
      <c r="L8" s="21">
        <v>422</v>
      </c>
      <c r="M8" s="21">
        <v>0</v>
      </c>
      <c r="N8" s="21">
        <f>SUM(K8:M8)</f>
        <v>1005</v>
      </c>
      <c r="O8" s="28">
        <v>15880</v>
      </c>
    </row>
    <row r="9" spans="2:15" ht="21.75" customHeight="1">
      <c r="B9" s="64" t="s">
        <v>20</v>
      </c>
      <c r="C9" s="64"/>
      <c r="D9" s="5">
        <f aca="true" t="shared" si="0" ref="D9:I9">SUM(D6:D8)</f>
        <v>49399</v>
      </c>
      <c r="E9" s="5">
        <f t="shared" si="0"/>
        <v>38537</v>
      </c>
      <c r="F9" s="5">
        <f t="shared" si="0"/>
        <v>34979</v>
      </c>
      <c r="G9" s="5">
        <f t="shared" si="0"/>
        <v>7284</v>
      </c>
      <c r="H9" s="23">
        <f>SUM(H6:H8)</f>
        <v>130199</v>
      </c>
      <c r="I9" s="13">
        <f t="shared" si="0"/>
        <v>567584</v>
      </c>
      <c r="K9" s="23">
        <f>SUM(K6:K8)</f>
        <v>4299</v>
      </c>
      <c r="L9" s="23">
        <f>SUM(L6:L8)</f>
        <v>2600</v>
      </c>
      <c r="M9" s="23">
        <f>SUM(M6:M8)</f>
        <v>177</v>
      </c>
      <c r="N9" s="23">
        <f>SUM(N6:N8)</f>
        <v>7076</v>
      </c>
      <c r="O9" s="13">
        <f>SUM(O6:O8)</f>
        <v>112334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73" t="s">
        <v>22</v>
      </c>
      <c r="C11" s="74" t="s">
        <v>27</v>
      </c>
      <c r="D11" s="70" t="s">
        <v>36</v>
      </c>
      <c r="E11" s="70" t="s">
        <v>37</v>
      </c>
      <c r="F11" s="76" t="s">
        <v>28</v>
      </c>
      <c r="G11" s="70" t="s">
        <v>39</v>
      </c>
      <c r="H11" s="72" t="s">
        <v>33</v>
      </c>
      <c r="I11" s="72" t="s">
        <v>43</v>
      </c>
      <c r="K11" s="65" t="s">
        <v>29</v>
      </c>
      <c r="L11" s="65"/>
      <c r="M11" s="65"/>
      <c r="N11" s="50" t="s">
        <v>41</v>
      </c>
      <c r="O11" s="50" t="s">
        <v>34</v>
      </c>
    </row>
    <row r="12" spans="2:15" s="17" customFormat="1" ht="18.75" customHeight="1">
      <c r="B12" s="73"/>
      <c r="C12" s="75"/>
      <c r="D12" s="71"/>
      <c r="E12" s="71"/>
      <c r="F12" s="77"/>
      <c r="G12" s="71"/>
      <c r="H12" s="72"/>
      <c r="I12" s="72"/>
      <c r="K12" s="16" t="s">
        <v>30</v>
      </c>
      <c r="L12" s="16" t="s">
        <v>31</v>
      </c>
      <c r="M12" s="16" t="s">
        <v>32</v>
      </c>
      <c r="N12" s="50"/>
      <c r="O12" s="50"/>
    </row>
    <row r="13" spans="2:15" ht="19.5" customHeight="1">
      <c r="B13" s="35" t="s">
        <v>3</v>
      </c>
      <c r="C13" s="36">
        <v>15</v>
      </c>
      <c r="D13" s="37">
        <v>69020</v>
      </c>
      <c r="E13" s="37">
        <v>43290</v>
      </c>
      <c r="F13" s="37">
        <v>139825</v>
      </c>
      <c r="G13" s="37">
        <v>13009</v>
      </c>
      <c r="H13" s="37">
        <f aca="true" t="shared" si="1" ref="H13:H32">SUM(D13:G13)</f>
        <v>265144</v>
      </c>
      <c r="I13" s="12">
        <v>1035300</v>
      </c>
      <c r="J13" s="17"/>
      <c r="K13" s="21">
        <v>9086</v>
      </c>
      <c r="L13" s="21">
        <v>3557</v>
      </c>
      <c r="M13" s="21">
        <v>366</v>
      </c>
      <c r="N13" s="21">
        <f>SUM(K13:M13)</f>
        <v>13009</v>
      </c>
      <c r="O13" s="28">
        <v>218022</v>
      </c>
    </row>
    <row r="14" spans="2:15" ht="19.5" customHeight="1">
      <c r="B14" s="35" t="s">
        <v>4</v>
      </c>
      <c r="C14" s="36">
        <v>15</v>
      </c>
      <c r="D14" s="37">
        <v>27776</v>
      </c>
      <c r="E14" s="37">
        <v>14814</v>
      </c>
      <c r="F14" s="37">
        <v>151136</v>
      </c>
      <c r="G14" s="38">
        <v>2574</v>
      </c>
      <c r="H14" s="37">
        <f t="shared" si="1"/>
        <v>196300</v>
      </c>
      <c r="I14" s="12">
        <v>416640</v>
      </c>
      <c r="J14" s="17"/>
      <c r="K14" s="21">
        <v>1723</v>
      </c>
      <c r="L14" s="21">
        <v>798</v>
      </c>
      <c r="M14" s="21">
        <v>53</v>
      </c>
      <c r="N14" s="21">
        <f aca="true" t="shared" si="2" ref="N14:N30">SUM(K14:M14)</f>
        <v>2574</v>
      </c>
      <c r="O14" s="28">
        <v>42546</v>
      </c>
    </row>
    <row r="15" spans="2:15" ht="19.5" customHeight="1">
      <c r="B15" s="35" t="s">
        <v>5</v>
      </c>
      <c r="C15" s="36">
        <v>8</v>
      </c>
      <c r="D15" s="37">
        <v>78661</v>
      </c>
      <c r="E15" s="37">
        <v>25866</v>
      </c>
      <c r="F15" s="37">
        <v>29971</v>
      </c>
      <c r="G15" s="38">
        <v>3947</v>
      </c>
      <c r="H15" s="37">
        <f t="shared" si="1"/>
        <v>138445</v>
      </c>
      <c r="I15" s="12">
        <v>629288</v>
      </c>
      <c r="J15" s="17"/>
      <c r="K15" s="21">
        <v>2645</v>
      </c>
      <c r="L15" s="21">
        <v>1302</v>
      </c>
      <c r="M15" s="21">
        <v>0</v>
      </c>
      <c r="N15" s="21">
        <f t="shared" si="2"/>
        <v>3947</v>
      </c>
      <c r="O15" s="28">
        <v>65920</v>
      </c>
    </row>
    <row r="16" spans="2:15" ht="19.5" customHeight="1">
      <c r="B16" s="35" t="s">
        <v>25</v>
      </c>
      <c r="C16" s="36">
        <v>10</v>
      </c>
      <c r="D16" s="37">
        <v>40165</v>
      </c>
      <c r="E16" s="37">
        <v>25114</v>
      </c>
      <c r="F16" s="37">
        <v>302746</v>
      </c>
      <c r="G16" s="38">
        <v>2929</v>
      </c>
      <c r="H16" s="37">
        <f t="shared" si="1"/>
        <v>370954</v>
      </c>
      <c r="I16" s="12">
        <v>401650</v>
      </c>
      <c r="J16" s="17"/>
      <c r="K16" s="21">
        <v>1931</v>
      </c>
      <c r="L16" s="21">
        <v>979</v>
      </c>
      <c r="M16" s="21">
        <v>19</v>
      </c>
      <c r="N16" s="21">
        <f t="shared" si="2"/>
        <v>2929</v>
      </c>
      <c r="O16" s="28">
        <v>48448</v>
      </c>
    </row>
    <row r="17" spans="2:15" ht="19.5" customHeight="1">
      <c r="B17" s="35" t="s">
        <v>9</v>
      </c>
      <c r="C17" s="36">
        <v>10</v>
      </c>
      <c r="D17" s="37">
        <v>40940</v>
      </c>
      <c r="E17" s="37">
        <v>21921</v>
      </c>
      <c r="F17" s="37">
        <v>306336</v>
      </c>
      <c r="G17" s="38">
        <v>1972</v>
      </c>
      <c r="H17" s="37">
        <f t="shared" si="1"/>
        <v>371169</v>
      </c>
      <c r="I17" s="12">
        <v>409400</v>
      </c>
      <c r="J17" s="17"/>
      <c r="K17" s="21">
        <v>1408</v>
      </c>
      <c r="L17" s="21">
        <v>558</v>
      </c>
      <c r="M17" s="21">
        <v>6</v>
      </c>
      <c r="N17" s="21">
        <f t="shared" si="2"/>
        <v>1972</v>
      </c>
      <c r="O17" s="28">
        <v>33752</v>
      </c>
    </row>
    <row r="18" spans="2:15" ht="19.5" customHeight="1">
      <c r="B18" s="35" t="s">
        <v>7</v>
      </c>
      <c r="C18" s="36">
        <v>3</v>
      </c>
      <c r="D18" s="37">
        <v>16743</v>
      </c>
      <c r="E18" s="37">
        <v>2287</v>
      </c>
      <c r="F18" s="37">
        <v>2418</v>
      </c>
      <c r="G18" s="38">
        <v>238</v>
      </c>
      <c r="H18" s="37">
        <f t="shared" si="1"/>
        <v>21686</v>
      </c>
      <c r="I18" s="12">
        <v>50229</v>
      </c>
      <c r="J18" s="17"/>
      <c r="K18" s="21">
        <v>153</v>
      </c>
      <c r="L18" s="21">
        <v>85</v>
      </c>
      <c r="M18" s="21">
        <v>0</v>
      </c>
      <c r="N18" s="21">
        <f t="shared" si="2"/>
        <v>238</v>
      </c>
      <c r="O18" s="28">
        <v>3910</v>
      </c>
    </row>
    <row r="19" spans="2:15" ht="19.5" customHeight="1">
      <c r="B19" s="35" t="s">
        <v>8</v>
      </c>
      <c r="C19" s="36">
        <v>8</v>
      </c>
      <c r="D19" s="37">
        <v>20150</v>
      </c>
      <c r="E19" s="37">
        <v>5525</v>
      </c>
      <c r="F19" s="37">
        <v>4512</v>
      </c>
      <c r="G19" s="38">
        <v>518</v>
      </c>
      <c r="H19" s="37">
        <f t="shared" si="1"/>
        <v>30705</v>
      </c>
      <c r="I19" s="12">
        <v>161200</v>
      </c>
      <c r="J19" s="17"/>
      <c r="K19" s="21">
        <v>325</v>
      </c>
      <c r="L19" s="21">
        <v>193</v>
      </c>
      <c r="M19" s="21">
        <v>0</v>
      </c>
      <c r="N19" s="21">
        <f t="shared" si="2"/>
        <v>518</v>
      </c>
      <c r="O19" s="28">
        <v>8430</v>
      </c>
    </row>
    <row r="20" spans="2:15" ht="19.5" customHeight="1">
      <c r="B20" s="35" t="s">
        <v>6</v>
      </c>
      <c r="C20" s="36">
        <v>5</v>
      </c>
      <c r="D20" s="37">
        <v>62027</v>
      </c>
      <c r="E20" s="37">
        <v>6393</v>
      </c>
      <c r="F20" s="37">
        <v>1831</v>
      </c>
      <c r="G20" s="38">
        <v>1037</v>
      </c>
      <c r="H20" s="37">
        <f t="shared" si="1"/>
        <v>71288</v>
      </c>
      <c r="I20" s="12">
        <v>310135</v>
      </c>
      <c r="J20" s="17"/>
      <c r="K20" s="21">
        <v>692</v>
      </c>
      <c r="L20" s="21">
        <v>345</v>
      </c>
      <c r="M20" s="21">
        <v>0</v>
      </c>
      <c r="N20" s="21">
        <f t="shared" si="2"/>
        <v>1037</v>
      </c>
      <c r="O20" s="28">
        <v>17290</v>
      </c>
    </row>
    <row r="21" spans="2:15" ht="19.5" customHeight="1">
      <c r="B21" s="35" t="s">
        <v>19</v>
      </c>
      <c r="C21" s="36">
        <v>8</v>
      </c>
      <c r="D21" s="37">
        <v>15176</v>
      </c>
      <c r="E21" s="37">
        <v>4285</v>
      </c>
      <c r="F21" s="37">
        <v>2368</v>
      </c>
      <c r="G21" s="38">
        <v>127</v>
      </c>
      <c r="H21" s="37">
        <f t="shared" si="1"/>
        <v>21956</v>
      </c>
      <c r="I21" s="12">
        <v>121408</v>
      </c>
      <c r="J21" s="17"/>
      <c r="K21" s="21">
        <v>79</v>
      </c>
      <c r="L21" s="21">
        <v>48</v>
      </c>
      <c r="M21" s="21">
        <v>0</v>
      </c>
      <c r="N21" s="21">
        <f t="shared" si="2"/>
        <v>127</v>
      </c>
      <c r="O21" s="28">
        <v>2060</v>
      </c>
    </row>
    <row r="22" spans="2:15" ht="19.5" customHeight="1">
      <c r="B22" s="35" t="s">
        <v>10</v>
      </c>
      <c r="C22" s="36">
        <v>3</v>
      </c>
      <c r="D22" s="37">
        <v>4005</v>
      </c>
      <c r="E22" s="37">
        <v>7782</v>
      </c>
      <c r="F22" s="37">
        <v>234</v>
      </c>
      <c r="G22" s="38">
        <v>141</v>
      </c>
      <c r="H22" s="37">
        <f t="shared" si="1"/>
        <v>12162</v>
      </c>
      <c r="I22" s="12">
        <v>12015</v>
      </c>
      <c r="J22" s="17"/>
      <c r="K22" s="21">
        <v>50</v>
      </c>
      <c r="L22" s="21">
        <v>91</v>
      </c>
      <c r="M22" s="21">
        <v>0</v>
      </c>
      <c r="N22" s="21">
        <f t="shared" si="2"/>
        <v>141</v>
      </c>
      <c r="O22" s="28">
        <v>1910</v>
      </c>
    </row>
    <row r="23" spans="2:15" ht="19.5" customHeight="1">
      <c r="B23" s="35" t="s">
        <v>11</v>
      </c>
      <c r="C23" s="36">
        <v>3</v>
      </c>
      <c r="D23" s="37">
        <v>108975</v>
      </c>
      <c r="E23" s="37">
        <v>23081</v>
      </c>
      <c r="F23" s="37">
        <v>299</v>
      </c>
      <c r="G23" s="38">
        <v>2340</v>
      </c>
      <c r="H23" s="37">
        <f t="shared" si="1"/>
        <v>134695</v>
      </c>
      <c r="I23" s="12">
        <v>326925</v>
      </c>
      <c r="J23" s="17"/>
      <c r="K23" s="21">
        <v>1184</v>
      </c>
      <c r="L23" s="21">
        <v>1156</v>
      </c>
      <c r="M23" s="21">
        <v>0</v>
      </c>
      <c r="N23" s="21">
        <f t="shared" si="2"/>
        <v>2340</v>
      </c>
      <c r="O23" s="28">
        <v>35240</v>
      </c>
    </row>
    <row r="24" spans="2:15" ht="19.5" customHeight="1">
      <c r="B24" s="35" t="s">
        <v>26</v>
      </c>
      <c r="C24" s="36">
        <v>5</v>
      </c>
      <c r="D24" s="37">
        <v>29615</v>
      </c>
      <c r="E24" s="37">
        <v>0</v>
      </c>
      <c r="F24" s="37">
        <v>0</v>
      </c>
      <c r="G24" s="38">
        <v>0</v>
      </c>
      <c r="H24" s="37">
        <f t="shared" si="1"/>
        <v>29615</v>
      </c>
      <c r="I24" s="12">
        <v>148075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2187</v>
      </c>
      <c r="E25" s="37">
        <v>256</v>
      </c>
      <c r="F25" s="37">
        <v>0</v>
      </c>
      <c r="G25" s="38">
        <v>0</v>
      </c>
      <c r="H25" s="37">
        <f t="shared" si="1"/>
        <v>2443</v>
      </c>
      <c r="I25" s="12">
        <v>6561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146133</v>
      </c>
      <c r="E26" s="37">
        <v>15869</v>
      </c>
      <c r="F26" s="37">
        <v>46417</v>
      </c>
      <c r="G26" s="38">
        <v>3579</v>
      </c>
      <c r="H26" s="37">
        <f t="shared" si="1"/>
        <v>211998</v>
      </c>
      <c r="I26" s="12">
        <v>1461330</v>
      </c>
      <c r="J26" s="17"/>
      <c r="K26" s="21">
        <v>2092</v>
      </c>
      <c r="L26" s="21">
        <v>1465</v>
      </c>
      <c r="M26" s="21">
        <v>22</v>
      </c>
      <c r="N26" s="21">
        <f t="shared" si="2"/>
        <v>3579</v>
      </c>
      <c r="O26" s="28">
        <v>57534</v>
      </c>
    </row>
    <row r="27" spans="2:15" ht="19.5" customHeight="1">
      <c r="B27" s="35" t="s">
        <v>14</v>
      </c>
      <c r="C27" s="36">
        <v>10</v>
      </c>
      <c r="D27" s="37">
        <v>8273</v>
      </c>
      <c r="E27" s="37">
        <v>6149</v>
      </c>
      <c r="F27" s="37">
        <v>0</v>
      </c>
      <c r="G27" s="38">
        <v>213</v>
      </c>
      <c r="H27" s="37">
        <f t="shared" si="1"/>
        <v>14635</v>
      </c>
      <c r="I27" s="12">
        <v>82730</v>
      </c>
      <c r="J27" s="17"/>
      <c r="K27" s="21">
        <v>135</v>
      </c>
      <c r="L27" s="21">
        <v>78</v>
      </c>
      <c r="M27" s="21">
        <v>0</v>
      </c>
      <c r="N27" s="21">
        <f t="shared" si="2"/>
        <v>213</v>
      </c>
      <c r="O27" s="28">
        <v>3480</v>
      </c>
    </row>
    <row r="28" spans="2:15" ht="19.5" customHeight="1">
      <c r="B28" s="35" t="s">
        <v>15</v>
      </c>
      <c r="C28" s="36">
        <v>3</v>
      </c>
      <c r="D28" s="37">
        <v>16853</v>
      </c>
      <c r="E28" s="37">
        <v>1969</v>
      </c>
      <c r="F28" s="37">
        <v>0</v>
      </c>
      <c r="G28" s="38">
        <v>161</v>
      </c>
      <c r="H28" s="37">
        <f t="shared" si="1"/>
        <v>18983</v>
      </c>
      <c r="I28" s="12">
        <v>50559</v>
      </c>
      <c r="J28" s="17"/>
      <c r="K28" s="21">
        <v>69</v>
      </c>
      <c r="L28" s="21">
        <v>92</v>
      </c>
      <c r="M28" s="21">
        <v>0</v>
      </c>
      <c r="N28" s="21">
        <f t="shared" si="2"/>
        <v>161</v>
      </c>
      <c r="O28" s="28">
        <v>2300</v>
      </c>
    </row>
    <row r="29" spans="2:15" ht="19.5" customHeight="1">
      <c r="B29" s="35" t="s">
        <v>16</v>
      </c>
      <c r="C29" s="36">
        <v>3</v>
      </c>
      <c r="D29" s="37">
        <v>2639</v>
      </c>
      <c r="E29" s="37">
        <v>0</v>
      </c>
      <c r="F29" s="37">
        <v>155</v>
      </c>
      <c r="G29" s="38">
        <v>0</v>
      </c>
      <c r="H29" s="37">
        <f t="shared" si="1"/>
        <v>2794</v>
      </c>
      <c r="I29" s="12">
        <v>7917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50838</v>
      </c>
      <c r="E30" s="37">
        <v>13402</v>
      </c>
      <c r="F30" s="37">
        <v>8317</v>
      </c>
      <c r="G30" s="38">
        <v>2323</v>
      </c>
      <c r="H30" s="37">
        <f t="shared" si="1"/>
        <v>74880</v>
      </c>
      <c r="I30" s="12">
        <v>508380</v>
      </c>
      <c r="J30" s="17"/>
      <c r="K30" s="21">
        <v>1343</v>
      </c>
      <c r="L30" s="21">
        <v>769</v>
      </c>
      <c r="M30" s="21">
        <v>3</v>
      </c>
      <c r="N30" s="21">
        <f t="shared" si="2"/>
        <v>2115</v>
      </c>
      <c r="O30" s="28">
        <v>34556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>
        <v>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10246</v>
      </c>
      <c r="F32" s="36" t="s">
        <v>40</v>
      </c>
      <c r="G32" s="36">
        <v>1</v>
      </c>
      <c r="H32" s="37">
        <f t="shared" si="1"/>
        <v>10247</v>
      </c>
      <c r="I32" s="12">
        <v>0</v>
      </c>
      <c r="J32" s="17"/>
      <c r="K32" s="22"/>
      <c r="L32" s="22">
        <v>1</v>
      </c>
      <c r="M32" s="22"/>
      <c r="N32" s="22">
        <f>SUM(K32:M32)</f>
        <v>1</v>
      </c>
      <c r="O32" s="12">
        <v>10</v>
      </c>
    </row>
    <row r="33" spans="2:15" ht="21.75" customHeight="1">
      <c r="B33" s="68" t="s">
        <v>23</v>
      </c>
      <c r="C33" s="69"/>
      <c r="D33" s="42">
        <f>SUM(D13:D31)</f>
        <v>740176</v>
      </c>
      <c r="E33" s="42">
        <f>SUM(E13:E32)</f>
        <v>232817</v>
      </c>
      <c r="F33" s="42">
        <f>SUM(F13:F31)</f>
        <v>996565</v>
      </c>
      <c r="G33" s="42">
        <f>SUM(G13:G32)</f>
        <v>35109</v>
      </c>
      <c r="H33" s="42">
        <f>SUM(H13:H32)</f>
        <v>2004667</v>
      </c>
      <c r="I33" s="14">
        <f>SUM(I13:I31)</f>
        <v>6139742</v>
      </c>
      <c r="K33" s="23">
        <f>SUM(K13:K31)</f>
        <v>22915</v>
      </c>
      <c r="L33" s="23">
        <f>SUM(L13:L32)</f>
        <v>11517</v>
      </c>
      <c r="M33" s="23">
        <f>SUM(M13:M31)</f>
        <v>469</v>
      </c>
      <c r="N33" s="23">
        <f>SUM(N13:N32)</f>
        <v>34901</v>
      </c>
      <c r="O33" s="13">
        <f>SUM(O13:O32)</f>
        <v>575408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62" t="s">
        <v>24</v>
      </c>
      <c r="C35" s="63"/>
      <c r="D35" s="43">
        <f aca="true" t="shared" si="3" ref="D35:I35">D33+D9</f>
        <v>789575</v>
      </c>
      <c r="E35" s="43">
        <f t="shared" si="3"/>
        <v>271354</v>
      </c>
      <c r="F35" s="43">
        <f t="shared" si="3"/>
        <v>1031544</v>
      </c>
      <c r="G35" s="43">
        <f t="shared" si="3"/>
        <v>42393</v>
      </c>
      <c r="H35" s="43">
        <f t="shared" si="3"/>
        <v>2134866</v>
      </c>
      <c r="I35" s="33">
        <f t="shared" si="3"/>
        <v>6707326</v>
      </c>
      <c r="K35" s="26">
        <f>K33+K9</f>
        <v>27214</v>
      </c>
      <c r="L35" s="26">
        <f>L33+L9</f>
        <v>14117</v>
      </c>
      <c r="M35" s="26">
        <f>M33+M9</f>
        <v>646</v>
      </c>
      <c r="N35" s="26">
        <f>N33+N9</f>
        <v>41977</v>
      </c>
      <c r="O35" s="27">
        <f>O33+O9</f>
        <v>687742</v>
      </c>
    </row>
    <row r="36" spans="2:3" ht="15" customHeight="1">
      <c r="B36" s="8"/>
      <c r="C36" s="10"/>
    </row>
    <row r="37" ht="15" customHeight="1">
      <c r="H37" s="78"/>
    </row>
  </sheetData>
  <sheetProtection/>
  <mergeCells count="28"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  <mergeCell ref="N4:N5"/>
    <mergeCell ref="O4:O5"/>
    <mergeCell ref="B9:C9"/>
    <mergeCell ref="B11:B12"/>
    <mergeCell ref="C11:C12"/>
    <mergeCell ref="D11:D12"/>
    <mergeCell ref="E11:E12"/>
    <mergeCell ref="F11:F12"/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13 H6:H8 H34 I33 H14:H32" formulaRange="1"/>
    <ignoredError sqref="E33:F33 L33: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</cp:lastModifiedBy>
  <cp:lastPrinted>2009-03-04T12:29:45Z</cp:lastPrinted>
  <dcterms:created xsi:type="dcterms:W3CDTF">2004-06-08T16:25:04Z</dcterms:created>
  <dcterms:modified xsi:type="dcterms:W3CDTF">2009-11-09T12:12:28Z</dcterms:modified>
  <cp:category/>
  <cp:version/>
  <cp:contentType/>
  <cp:contentStatus/>
</cp:coreProperties>
</file>