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HAZİRAN" sheetId="1" r:id="rId1"/>
    <sheet name="2009_OCAK-HAZİRAN DÖNEMİ" sheetId="2" r:id="rId2"/>
  </sheets>
  <definedNames/>
  <calcPr fullCalcOnLoad="1"/>
</workbook>
</file>

<file path=xl/sharedStrings.xml><?xml version="1.0" encoding="utf-8"?>
<sst xmlns="http://schemas.openxmlformats.org/spreadsheetml/2006/main" count="141" uniqueCount="48">
  <si>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</si>
  <si>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</si>
  <si>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</si>
  <si>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</si>
  <si>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</si>
  <si>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</si>
  <si>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</si>
  <si>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</si>
  <si>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</si>
  <si>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</si>
  <si>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</si>
  <si>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</si>
  <si>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</si>
  <si>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</si>
  <si>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</si>
  <si>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</si>
  <si>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</si>
  <si>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</si>
  <si>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</si>
  <si>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</si>
  <si>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</si>
  <si>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</si>
  <si>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</si>
  <si>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</si>
  <si>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</si>
  <si>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</si>
  <si>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</si>
  <si>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</si>
  <si>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</si>
  <si>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</si>
  <si>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</si>
  <si>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</si>
  <si>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</si>
  <si>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</si>
  <si>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</si>
  <si>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</si>
  <si>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</si>
  <si>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</si>
  <si>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</si>
  <si>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</si>
  <si>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</si>
  <si>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</si>
  <si>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</si>
  <si>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</si>
  <si>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</si>
  <si>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2009 YILI OCAK-HAZİRAN DÖNEMİ</t>
  </si>
  <si>
    <t>2009 YILI HAZİRAN AYI</t>
  </si>
  <si>
    <t>ANTALYA ATATÜRK EVİ VE MÜZESİ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</si>
</sst>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</numFmts>
  <fonts count="48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3" fillId="0" borderId="15" xfId="0" applyNumberFormat="1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A10">
      <selection activeCell="D35" sqref="D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8" customHeight="1">
      <c r="B2" s="41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36" t="s">
        <v>46</v>
      </c>
      <c r="N3" s="36"/>
      <c r="O3" s="36"/>
    </row>
    <row r="4" spans="2:15" s="17" customFormat="1" ht="24.75" customHeight="1">
      <c r="B4" s="48" t="s">
        <v>21</v>
      </c>
      <c r="C4" s="42" t="s">
        <v>27</v>
      </c>
      <c r="D4" s="37" t="s">
        <v>36</v>
      </c>
      <c r="E4" s="37" t="s">
        <v>37</v>
      </c>
      <c r="F4" s="49" t="s">
        <v>28</v>
      </c>
      <c r="G4" s="37" t="s">
        <v>39</v>
      </c>
      <c r="H4" s="39" t="s">
        <v>33</v>
      </c>
      <c r="I4" s="39" t="s">
        <v>42</v>
      </c>
      <c r="K4" s="44" t="s">
        <v>29</v>
      </c>
      <c r="L4" s="45"/>
      <c r="M4" s="46"/>
      <c r="N4" s="37" t="s">
        <v>41</v>
      </c>
      <c r="O4" s="37" t="s">
        <v>34</v>
      </c>
    </row>
    <row r="5" spans="2:15" s="17" customFormat="1" ht="24.75" customHeight="1">
      <c r="B5" s="48"/>
      <c r="C5" s="43"/>
      <c r="D5" s="38"/>
      <c r="E5" s="38"/>
      <c r="F5" s="50"/>
      <c r="G5" s="38"/>
      <c r="H5" s="39"/>
      <c r="I5" s="39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2199</v>
      </c>
      <c r="E6" s="21">
        <v>2700</v>
      </c>
      <c r="F6" s="21">
        <v>1545</v>
      </c>
      <c r="G6" s="21">
        <v>572</v>
      </c>
      <c r="H6" s="21">
        <f>SUM(D6:G6)</f>
        <v>7016</v>
      </c>
      <c r="I6" s="12">
        <v>32985</v>
      </c>
      <c r="J6" s="17"/>
      <c r="K6" s="21">
        <v>396</v>
      </c>
      <c r="L6" s="21">
        <v>164</v>
      </c>
      <c r="M6" s="21">
        <v>12</v>
      </c>
      <c r="N6" s="21">
        <f>SUM(K6:M6)</f>
        <v>572</v>
      </c>
      <c r="O6" s="28">
        <v>9584</v>
      </c>
    </row>
    <row r="7" spans="2:15" ht="19.5" customHeight="1">
      <c r="B7" s="4" t="s">
        <v>0</v>
      </c>
      <c r="C7" s="12">
        <v>3</v>
      </c>
      <c r="D7" s="21">
        <v>757</v>
      </c>
      <c r="E7" s="21">
        <v>425</v>
      </c>
      <c r="F7" s="21">
        <v>0</v>
      </c>
      <c r="G7" s="21">
        <v>45</v>
      </c>
      <c r="H7" s="21">
        <v>1227</v>
      </c>
      <c r="I7" s="12">
        <v>2271</v>
      </c>
      <c r="J7" s="17"/>
      <c r="K7" s="21">
        <v>30</v>
      </c>
      <c r="L7" s="21">
        <v>15</v>
      </c>
      <c r="M7" s="21">
        <v>0</v>
      </c>
      <c r="N7" s="21">
        <f>SUM(K7:M7)</f>
        <v>45</v>
      </c>
      <c r="O7" s="28">
        <v>750</v>
      </c>
    </row>
    <row r="8" spans="2:15" ht="19.5" customHeight="1">
      <c r="B8" s="4" t="s">
        <v>2</v>
      </c>
      <c r="C8" s="12">
        <v>10</v>
      </c>
      <c r="D8" s="21">
        <v>3112</v>
      </c>
      <c r="E8" s="21">
        <v>278</v>
      </c>
      <c r="F8" s="21">
        <v>1081</v>
      </c>
      <c r="G8" s="21">
        <v>96</v>
      </c>
      <c r="H8" s="21">
        <v>4567</v>
      </c>
      <c r="I8" s="12">
        <v>31120</v>
      </c>
      <c r="J8" s="17"/>
      <c r="K8" s="21">
        <v>59</v>
      </c>
      <c r="L8" s="21">
        <v>37</v>
      </c>
      <c r="M8" s="21">
        <v>0</v>
      </c>
      <c r="N8" s="21">
        <f>SUM(K8:M8)</f>
        <v>96</v>
      </c>
      <c r="O8" s="28">
        <v>1550</v>
      </c>
    </row>
    <row r="9" spans="2:15" ht="21.75" customHeight="1">
      <c r="B9" s="53" t="s">
        <v>20</v>
      </c>
      <c r="C9" s="53"/>
      <c r="D9" s="5">
        <f aca="true" t="shared" si="0" ref="D9:I9">SUM(D6:D8)</f>
        <v>6068</v>
      </c>
      <c r="E9" s="5">
        <f t="shared" si="0"/>
        <v>3403</v>
      </c>
      <c r="F9" s="5">
        <f t="shared" si="0"/>
        <v>2626</v>
      </c>
      <c r="G9" s="5">
        <f t="shared" si="0"/>
        <v>713</v>
      </c>
      <c r="H9" s="23">
        <f>SUM(D9:G9)</f>
        <v>12810</v>
      </c>
      <c r="I9" s="13">
        <f t="shared" si="0"/>
        <v>66376</v>
      </c>
      <c r="K9" s="23">
        <f>SUM(K6:K8)</f>
        <v>485</v>
      </c>
      <c r="L9" s="23">
        <f>SUM(L6:L8)</f>
        <v>216</v>
      </c>
      <c r="M9" s="23">
        <f>SUM(M6:M8)</f>
        <v>12</v>
      </c>
      <c r="N9" s="23">
        <f>SUM(N6:N8)</f>
        <v>713</v>
      </c>
      <c r="O9" s="13">
        <f>SUM(O6:O8)</f>
        <v>11884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8" t="s">
        <v>22</v>
      </c>
      <c r="C11" s="42" t="s">
        <v>27</v>
      </c>
      <c r="D11" s="37" t="s">
        <v>36</v>
      </c>
      <c r="E11" s="37" t="s">
        <v>37</v>
      </c>
      <c r="F11" s="49" t="s">
        <v>28</v>
      </c>
      <c r="G11" s="37" t="s">
        <v>39</v>
      </c>
      <c r="H11" s="39" t="s">
        <v>33</v>
      </c>
      <c r="I11" s="47" t="s">
        <v>43</v>
      </c>
      <c r="K11" s="54" t="s">
        <v>29</v>
      </c>
      <c r="L11" s="54"/>
      <c r="M11" s="54"/>
      <c r="N11" s="39" t="s">
        <v>41</v>
      </c>
      <c r="O11" s="39" t="s">
        <v>34</v>
      </c>
    </row>
    <row r="12" spans="2:15" s="17" customFormat="1" ht="18.75" customHeight="1">
      <c r="B12" s="48"/>
      <c r="C12" s="43"/>
      <c r="D12" s="38"/>
      <c r="E12" s="38"/>
      <c r="F12" s="50"/>
      <c r="G12" s="38"/>
      <c r="H12" s="39"/>
      <c r="I12" s="47"/>
      <c r="K12" s="16" t="s">
        <v>30</v>
      </c>
      <c r="L12" s="16" t="s">
        <v>31</v>
      </c>
      <c r="M12" s="16" t="s">
        <v>32</v>
      </c>
      <c r="N12" s="39"/>
      <c r="O12" s="39"/>
    </row>
    <row r="13" spans="2:15" ht="19.5" customHeight="1">
      <c r="B13" s="4" t="s">
        <v>3</v>
      </c>
      <c r="C13" s="12">
        <v>15</v>
      </c>
      <c r="D13" s="21">
        <v>6506</v>
      </c>
      <c r="E13" s="21">
        <v>4708</v>
      </c>
      <c r="F13" s="21">
        <v>14411</v>
      </c>
      <c r="G13" s="21">
        <v>1577</v>
      </c>
      <c r="H13" s="21">
        <f>SUM(D13:G13)</f>
        <v>27202</v>
      </c>
      <c r="I13" s="12">
        <v>97590</v>
      </c>
      <c r="J13" s="17"/>
      <c r="K13" s="21">
        <v>1110</v>
      </c>
      <c r="L13" s="21">
        <v>435</v>
      </c>
      <c r="M13" s="21">
        <v>32</v>
      </c>
      <c r="N13" s="21">
        <f>SUM(K13:M13)</f>
        <v>1577</v>
      </c>
      <c r="O13" s="28">
        <v>26614</v>
      </c>
    </row>
    <row r="14" spans="2:15" ht="19.5" customHeight="1">
      <c r="B14" s="4" t="s">
        <v>4</v>
      </c>
      <c r="C14" s="12">
        <v>15</v>
      </c>
      <c r="D14" s="21">
        <v>2518</v>
      </c>
      <c r="E14" s="21">
        <v>1268</v>
      </c>
      <c r="F14" s="21">
        <v>10467</v>
      </c>
      <c r="G14" s="24">
        <v>258</v>
      </c>
      <c r="H14" s="24">
        <f aca="true" t="shared" si="1" ref="H14:H31">SUM(D14:G14)</f>
        <v>14511</v>
      </c>
      <c r="I14" s="12">
        <v>3770</v>
      </c>
      <c r="J14" s="17"/>
      <c r="K14" s="21">
        <v>205</v>
      </c>
      <c r="L14" s="21">
        <v>46</v>
      </c>
      <c r="M14" s="21">
        <v>7</v>
      </c>
      <c r="N14" s="21">
        <f aca="true" t="shared" si="2" ref="N14:N29">SUM(K14:M14)</f>
        <v>258</v>
      </c>
      <c r="O14" s="28">
        <v>4574</v>
      </c>
    </row>
    <row r="15" spans="2:15" ht="19.5" customHeight="1">
      <c r="B15" s="4" t="s">
        <v>5</v>
      </c>
      <c r="C15" s="12">
        <v>8</v>
      </c>
      <c r="D15" s="21">
        <v>11000</v>
      </c>
      <c r="E15" s="21">
        <v>2251</v>
      </c>
      <c r="F15" s="21">
        <v>3396</v>
      </c>
      <c r="G15" s="24">
        <v>635</v>
      </c>
      <c r="H15" s="24">
        <f t="shared" si="1"/>
        <v>17282</v>
      </c>
      <c r="I15" s="12">
        <v>88000</v>
      </c>
      <c r="J15" s="17"/>
      <c r="K15" s="21">
        <v>427</v>
      </c>
      <c r="L15" s="21">
        <v>208</v>
      </c>
      <c r="M15" s="21">
        <v>0</v>
      </c>
      <c r="N15" s="21">
        <f>SUM(K15:M15)</f>
        <v>635</v>
      </c>
      <c r="O15" s="28">
        <v>10620</v>
      </c>
    </row>
    <row r="16" spans="2:15" ht="19.5" customHeight="1">
      <c r="B16" s="4" t="s">
        <v>25</v>
      </c>
      <c r="C16" s="12">
        <v>10</v>
      </c>
      <c r="D16" s="21">
        <v>4610</v>
      </c>
      <c r="E16" s="21">
        <v>3432</v>
      </c>
      <c r="F16" s="21">
        <v>45687</v>
      </c>
      <c r="G16" s="24">
        <v>337</v>
      </c>
      <c r="H16" s="24">
        <f t="shared" si="1"/>
        <v>54066</v>
      </c>
      <c r="I16" s="12">
        <v>46100</v>
      </c>
      <c r="J16" s="17"/>
      <c r="K16" s="21">
        <v>241</v>
      </c>
      <c r="L16" s="21">
        <v>90</v>
      </c>
      <c r="M16" s="21">
        <v>6</v>
      </c>
      <c r="N16" s="21">
        <v>156</v>
      </c>
      <c r="O16" s="28">
        <v>5732</v>
      </c>
    </row>
    <row r="17" spans="2:15" ht="19.5" customHeight="1">
      <c r="B17" s="4" t="s">
        <v>9</v>
      </c>
      <c r="C17" s="12">
        <v>10</v>
      </c>
      <c r="D17" s="21">
        <v>3914</v>
      </c>
      <c r="E17" s="21">
        <v>3069</v>
      </c>
      <c r="F17" s="21">
        <v>47452</v>
      </c>
      <c r="G17" s="24">
        <v>211</v>
      </c>
      <c r="H17" s="24">
        <v>54646</v>
      </c>
      <c r="I17" s="12">
        <v>39140</v>
      </c>
      <c r="J17" s="17"/>
      <c r="K17" s="21">
        <v>156</v>
      </c>
      <c r="L17" s="21">
        <v>50</v>
      </c>
      <c r="M17" s="21">
        <v>5</v>
      </c>
      <c r="N17" s="21">
        <f t="shared" si="2"/>
        <v>211</v>
      </c>
      <c r="O17" s="28">
        <v>3630</v>
      </c>
    </row>
    <row r="18" spans="2:15" ht="19.5" customHeight="1">
      <c r="B18" s="4" t="s">
        <v>7</v>
      </c>
      <c r="C18" s="12">
        <v>3</v>
      </c>
      <c r="D18" s="21">
        <v>1870</v>
      </c>
      <c r="E18" s="21">
        <v>427</v>
      </c>
      <c r="F18" s="21">
        <v>407</v>
      </c>
      <c r="G18" s="24">
        <v>24</v>
      </c>
      <c r="H18" s="24">
        <v>2728</v>
      </c>
      <c r="I18" s="12">
        <v>5610</v>
      </c>
      <c r="J18" s="17"/>
      <c r="K18" s="21">
        <v>17</v>
      </c>
      <c r="L18" s="21">
        <v>7</v>
      </c>
      <c r="M18" s="21">
        <v>0</v>
      </c>
      <c r="N18" s="21">
        <f t="shared" si="2"/>
        <v>24</v>
      </c>
      <c r="O18" s="28">
        <v>410</v>
      </c>
    </row>
    <row r="19" spans="2:15" ht="19.5" customHeight="1">
      <c r="B19" s="4" t="s">
        <v>8</v>
      </c>
      <c r="C19" s="12">
        <v>8</v>
      </c>
      <c r="D19" s="21">
        <v>2800</v>
      </c>
      <c r="E19" s="21">
        <v>785</v>
      </c>
      <c r="F19" s="21">
        <v>493</v>
      </c>
      <c r="G19" s="24">
        <v>77</v>
      </c>
      <c r="H19" s="24">
        <v>4155</v>
      </c>
      <c r="I19" s="12">
        <v>22400</v>
      </c>
      <c r="J19" s="17"/>
      <c r="K19" s="21">
        <v>48</v>
      </c>
      <c r="L19" s="21">
        <v>29</v>
      </c>
      <c r="M19" s="21">
        <v>0</v>
      </c>
      <c r="N19" s="21">
        <f t="shared" si="2"/>
        <v>77</v>
      </c>
      <c r="O19" s="28">
        <v>1250</v>
      </c>
    </row>
    <row r="20" spans="2:15" ht="19.5" customHeight="1">
      <c r="B20" s="4" t="s">
        <v>6</v>
      </c>
      <c r="C20" s="12">
        <v>5</v>
      </c>
      <c r="D20" s="21">
        <v>8425</v>
      </c>
      <c r="E20" s="21">
        <v>680</v>
      </c>
      <c r="F20" s="21">
        <v>470</v>
      </c>
      <c r="G20" s="24">
        <v>112</v>
      </c>
      <c r="H20" s="24">
        <f t="shared" si="1"/>
        <v>9687</v>
      </c>
      <c r="I20" s="12">
        <v>42125</v>
      </c>
      <c r="J20" s="17"/>
      <c r="K20" s="21">
        <v>88</v>
      </c>
      <c r="L20" s="21">
        <v>24</v>
      </c>
      <c r="M20" s="21">
        <v>0</v>
      </c>
      <c r="N20" s="21">
        <f t="shared" si="2"/>
        <v>112</v>
      </c>
      <c r="O20" s="28">
        <v>2000</v>
      </c>
    </row>
    <row r="21" spans="2:15" ht="19.5" customHeight="1">
      <c r="B21" s="4" t="s">
        <v>19</v>
      </c>
      <c r="C21" s="12">
        <v>8</v>
      </c>
      <c r="D21" s="21">
        <v>1296</v>
      </c>
      <c r="E21" s="21">
        <v>405</v>
      </c>
      <c r="F21" s="21">
        <v>183</v>
      </c>
      <c r="G21" s="24">
        <v>19</v>
      </c>
      <c r="H21" s="24">
        <f t="shared" si="1"/>
        <v>1903</v>
      </c>
      <c r="I21" s="12">
        <v>10368</v>
      </c>
      <c r="J21" s="17"/>
      <c r="K21" s="21">
        <v>9</v>
      </c>
      <c r="L21" s="21">
        <v>10</v>
      </c>
      <c r="M21" s="21">
        <v>0</v>
      </c>
      <c r="N21" s="21">
        <f t="shared" si="2"/>
        <v>19</v>
      </c>
      <c r="O21" s="28">
        <v>280</v>
      </c>
    </row>
    <row r="22" spans="2:15" ht="19.5" customHeight="1">
      <c r="B22" s="4" t="s">
        <v>10</v>
      </c>
      <c r="C22" s="12">
        <v>3</v>
      </c>
      <c r="D22" s="21">
        <v>406</v>
      </c>
      <c r="E22" s="21">
        <v>668</v>
      </c>
      <c r="F22" s="21">
        <v>0</v>
      </c>
      <c r="G22" s="24">
        <v>7</v>
      </c>
      <c r="H22" s="24">
        <f t="shared" si="1"/>
        <v>1081</v>
      </c>
      <c r="I22" s="12">
        <v>1218</v>
      </c>
      <c r="J22" s="17"/>
      <c r="K22" s="21">
        <v>4</v>
      </c>
      <c r="L22" s="21">
        <v>3</v>
      </c>
      <c r="M22" s="21">
        <v>0</v>
      </c>
      <c r="N22" s="21">
        <v>7</v>
      </c>
      <c r="O22" s="28">
        <v>110</v>
      </c>
    </row>
    <row r="23" spans="2:15" ht="19.5" customHeight="1">
      <c r="B23" s="4" t="s">
        <v>11</v>
      </c>
      <c r="C23" s="12">
        <v>3</v>
      </c>
      <c r="D23" s="21">
        <v>13960</v>
      </c>
      <c r="E23" s="21">
        <v>2970</v>
      </c>
      <c r="F23" s="21">
        <v>63</v>
      </c>
      <c r="G23" s="24">
        <v>355</v>
      </c>
      <c r="H23" s="24">
        <f t="shared" si="1"/>
        <v>17348</v>
      </c>
      <c r="I23" s="12">
        <v>41880</v>
      </c>
      <c r="J23" s="17"/>
      <c r="K23" s="21">
        <v>176</v>
      </c>
      <c r="L23" s="21">
        <v>179</v>
      </c>
      <c r="M23" s="21">
        <v>0</v>
      </c>
      <c r="N23" s="21">
        <v>355</v>
      </c>
      <c r="O23" s="28">
        <v>5310</v>
      </c>
    </row>
    <row r="24" spans="2:15" ht="19.5" customHeight="1">
      <c r="B24" s="4" t="s">
        <v>26</v>
      </c>
      <c r="C24" s="12">
        <v>5</v>
      </c>
      <c r="D24" s="21">
        <v>4002</v>
      </c>
      <c r="E24" s="21">
        <v>0</v>
      </c>
      <c r="F24" s="21">
        <v>0</v>
      </c>
      <c r="G24" s="24">
        <v>0</v>
      </c>
      <c r="H24" s="24">
        <f t="shared" si="1"/>
        <v>4002</v>
      </c>
      <c r="I24" s="12">
        <v>20010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280</v>
      </c>
      <c r="E25" s="21">
        <v>0</v>
      </c>
      <c r="F25" s="21">
        <v>0</v>
      </c>
      <c r="G25" s="24">
        <v>0</v>
      </c>
      <c r="H25" s="24">
        <f t="shared" si="1"/>
        <v>280</v>
      </c>
      <c r="I25" s="12">
        <v>840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18845</v>
      </c>
      <c r="E26" s="21">
        <v>1416</v>
      </c>
      <c r="F26" s="21">
        <v>5975</v>
      </c>
      <c r="G26" s="24">
        <v>444</v>
      </c>
      <c r="H26" s="24">
        <f t="shared" si="1"/>
        <v>26680</v>
      </c>
      <c r="I26" s="12">
        <v>188450</v>
      </c>
      <c r="J26" s="17"/>
      <c r="K26" s="21">
        <v>264</v>
      </c>
      <c r="L26" s="21">
        <v>175</v>
      </c>
      <c r="M26" s="21">
        <v>5</v>
      </c>
      <c r="N26" s="21">
        <f t="shared" si="2"/>
        <v>444</v>
      </c>
      <c r="O26" s="28">
        <v>7040</v>
      </c>
    </row>
    <row r="27" spans="2:15" ht="19.5" customHeight="1">
      <c r="B27" s="4" t="s">
        <v>14</v>
      </c>
      <c r="C27" s="12">
        <v>10</v>
      </c>
      <c r="D27" s="21">
        <v>1260</v>
      </c>
      <c r="E27" s="21">
        <v>1093</v>
      </c>
      <c r="F27" s="21">
        <v>0</v>
      </c>
      <c r="G27" s="24">
        <v>25</v>
      </c>
      <c r="H27" s="24">
        <v>2378</v>
      </c>
      <c r="I27" s="12">
        <v>12600</v>
      </c>
      <c r="J27" s="17"/>
      <c r="K27" s="21">
        <v>20</v>
      </c>
      <c r="L27" s="21">
        <v>5</v>
      </c>
      <c r="M27" s="21">
        <v>0</v>
      </c>
      <c r="N27" s="21">
        <v>25</v>
      </c>
      <c r="O27" s="28">
        <v>450</v>
      </c>
    </row>
    <row r="28" spans="2:15" ht="19.5" customHeight="1">
      <c r="B28" s="4" t="s">
        <v>15</v>
      </c>
      <c r="C28" s="12">
        <v>3</v>
      </c>
      <c r="D28" s="21">
        <v>3200</v>
      </c>
      <c r="E28" s="21">
        <v>87</v>
      </c>
      <c r="F28" s="21">
        <v>0</v>
      </c>
      <c r="G28" s="24">
        <v>26</v>
      </c>
      <c r="H28" s="24">
        <f t="shared" si="1"/>
        <v>3313</v>
      </c>
      <c r="I28" s="12">
        <v>9600</v>
      </c>
      <c r="J28" s="17"/>
      <c r="K28" s="21">
        <v>13</v>
      </c>
      <c r="L28" s="21">
        <v>13</v>
      </c>
      <c r="M28" s="21">
        <v>0</v>
      </c>
      <c r="N28" s="21">
        <v>26</v>
      </c>
      <c r="O28" s="28">
        <v>390</v>
      </c>
    </row>
    <row r="29" spans="2:15" ht="19.5" customHeight="1">
      <c r="B29" s="4" t="s">
        <v>16</v>
      </c>
      <c r="C29" s="12">
        <v>3</v>
      </c>
      <c r="D29" s="21">
        <v>321</v>
      </c>
      <c r="E29" s="21">
        <v>0</v>
      </c>
      <c r="F29" s="21">
        <v>14</v>
      </c>
      <c r="G29" s="24">
        <v>0</v>
      </c>
      <c r="H29" s="24">
        <f t="shared" si="1"/>
        <v>335</v>
      </c>
      <c r="I29" s="12">
        <v>963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7524</v>
      </c>
      <c r="E30" s="21">
        <v>1724</v>
      </c>
      <c r="F30" s="21">
        <v>1365</v>
      </c>
      <c r="G30" s="24">
        <v>275</v>
      </c>
      <c r="H30" s="24">
        <v>10888</v>
      </c>
      <c r="I30" s="12">
        <v>75240</v>
      </c>
      <c r="J30" s="17"/>
      <c r="K30" s="21">
        <v>196</v>
      </c>
      <c r="L30" s="21">
        <v>79</v>
      </c>
      <c r="M30" s="21">
        <v>0</v>
      </c>
      <c r="N30" s="21">
        <v>208</v>
      </c>
      <c r="O30" s="28">
        <v>4710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1169</v>
      </c>
      <c r="F31" s="22" t="s">
        <v>40</v>
      </c>
      <c r="G31" s="22" t="s">
        <v>40</v>
      </c>
      <c r="H31" s="24">
        <f t="shared" si="1"/>
        <v>1169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34" t="s">
        <v>47</v>
      </c>
      <c r="C32" s="35" t="s">
        <v>35</v>
      </c>
      <c r="D32" s="22" t="s">
        <v>40</v>
      </c>
      <c r="E32" s="22">
        <v>1570</v>
      </c>
      <c r="F32" s="22" t="s">
        <v>40</v>
      </c>
      <c r="G32" s="22">
        <v>1</v>
      </c>
      <c r="H32" s="24">
        <v>1571</v>
      </c>
      <c r="I32" s="22" t="s">
        <v>40</v>
      </c>
      <c r="J32" s="17"/>
      <c r="K32" s="22" t="s">
        <v>40</v>
      </c>
      <c r="L32" s="22">
        <v>1</v>
      </c>
      <c r="M32" s="22"/>
      <c r="N32" s="22">
        <v>1</v>
      </c>
      <c r="O32" s="12">
        <v>10</v>
      </c>
    </row>
    <row r="33" spans="2:15" ht="21.75" customHeight="1">
      <c r="B33" s="55" t="s">
        <v>23</v>
      </c>
      <c r="C33" s="56"/>
      <c r="D33" s="23">
        <f aca="true" t="shared" si="3" ref="D33:I33">SUM(D13:D31)</f>
        <v>92737</v>
      </c>
      <c r="E33" s="23">
        <f>SUM(E13:E32)</f>
        <v>27722</v>
      </c>
      <c r="F33" s="23">
        <f t="shared" si="3"/>
        <v>130383</v>
      </c>
      <c r="G33" s="23">
        <f>SUM(G13:G32)</f>
        <v>4383</v>
      </c>
      <c r="H33" s="23">
        <f>SUM(H13:H32)</f>
        <v>255225</v>
      </c>
      <c r="I33" s="14">
        <f t="shared" si="3"/>
        <v>705904</v>
      </c>
      <c r="K33" s="23">
        <f>SUM(K13:K31)</f>
        <v>2974</v>
      </c>
      <c r="L33" s="23">
        <f>SUM(L13:L32)</f>
        <v>1354</v>
      </c>
      <c r="M33" s="23">
        <f>SUM(M13:M31)</f>
        <v>55</v>
      </c>
      <c r="N33" s="23">
        <f>SUM(N13:N32)</f>
        <v>4135</v>
      </c>
      <c r="O33" s="13">
        <f>SUM(O13:O32)</f>
        <v>73130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1" t="s">
        <v>24</v>
      </c>
      <c r="C35" s="52"/>
      <c r="D35" s="32">
        <f aca="true" t="shared" si="4" ref="D35:I35">D33+D9</f>
        <v>98805</v>
      </c>
      <c r="E35" s="32">
        <f t="shared" si="4"/>
        <v>31125</v>
      </c>
      <c r="F35" s="32">
        <f t="shared" si="4"/>
        <v>133009</v>
      </c>
      <c r="G35" s="32">
        <f t="shared" si="4"/>
        <v>5096</v>
      </c>
      <c r="H35" s="32">
        <f t="shared" si="4"/>
        <v>268035</v>
      </c>
      <c r="I35" s="33">
        <f t="shared" si="4"/>
        <v>772280</v>
      </c>
      <c r="K35" s="26">
        <f>K33+K9</f>
        <v>3459</v>
      </c>
      <c r="L35" s="26">
        <f>L33+L9</f>
        <v>1570</v>
      </c>
      <c r="M35" s="26">
        <f>M33+M9</f>
        <v>67</v>
      </c>
      <c r="N35" s="26">
        <f>N33+N9</f>
        <v>4848</v>
      </c>
      <c r="O35" s="27">
        <f>O33+O9</f>
        <v>85014</v>
      </c>
    </row>
    <row r="36" spans="2:3" ht="15" customHeight="1">
      <c r="B36" s="8"/>
      <c r="C36" s="10"/>
    </row>
  </sheetData>
  <sheetProtection/>
  <mergeCells count="28">
    <mergeCell ref="B35:C35"/>
    <mergeCell ref="B9:C9"/>
    <mergeCell ref="O4:O5"/>
    <mergeCell ref="K11:M11"/>
    <mergeCell ref="O11:O12"/>
    <mergeCell ref="B33:C33"/>
    <mergeCell ref="B11:B12"/>
    <mergeCell ref="F11:F12"/>
    <mergeCell ref="H11:H12"/>
    <mergeCell ref="G11:G12"/>
    <mergeCell ref="E11:E12"/>
    <mergeCell ref="I11:I12"/>
    <mergeCell ref="I4:I5"/>
    <mergeCell ref="H4:H5"/>
    <mergeCell ref="B4:B5"/>
    <mergeCell ref="F4:F5"/>
    <mergeCell ref="C4:C5"/>
    <mergeCell ref="G4:G5"/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3:H16 H6 H31 H20:H26 H28:H29" formulaRange="1"/>
    <ignoredError sqref="H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view="pageBreakPreview" zoomScale="75" zoomScaleSheetLayoutView="75" zoomScalePageLayoutView="0" workbookViewId="0" topLeftCell="A1">
      <selection activeCell="I32" sqref="I32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ht="18" customHeight="1">
      <c r="B2" s="41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36" t="s">
        <v>45</v>
      </c>
      <c r="N3" s="36"/>
      <c r="O3" s="36"/>
    </row>
    <row r="4" spans="2:15" s="17" customFormat="1" ht="24.75" customHeight="1">
      <c r="B4" s="48" t="s">
        <v>21</v>
      </c>
      <c r="C4" s="42" t="s">
        <v>27</v>
      </c>
      <c r="D4" s="37" t="s">
        <v>36</v>
      </c>
      <c r="E4" s="37" t="s">
        <v>37</v>
      </c>
      <c r="F4" s="49" t="s">
        <v>28</v>
      </c>
      <c r="G4" s="37" t="s">
        <v>39</v>
      </c>
      <c r="H4" s="39" t="s">
        <v>33</v>
      </c>
      <c r="I4" s="39" t="s">
        <v>42</v>
      </c>
      <c r="K4" s="44" t="s">
        <v>29</v>
      </c>
      <c r="L4" s="45"/>
      <c r="M4" s="46"/>
      <c r="N4" s="37" t="s">
        <v>41</v>
      </c>
      <c r="O4" s="37" t="s">
        <v>34</v>
      </c>
    </row>
    <row r="5" spans="2:15" s="17" customFormat="1" ht="24.75" customHeight="1">
      <c r="B5" s="48"/>
      <c r="C5" s="43"/>
      <c r="D5" s="38"/>
      <c r="E5" s="38"/>
      <c r="F5" s="50"/>
      <c r="G5" s="38"/>
      <c r="H5" s="39"/>
      <c r="I5" s="39"/>
      <c r="K5" s="16" t="s">
        <v>30</v>
      </c>
      <c r="L5" s="16" t="s">
        <v>31</v>
      </c>
      <c r="M5" s="16" t="s">
        <v>32</v>
      </c>
      <c r="N5" s="38"/>
      <c r="O5" s="38"/>
    </row>
    <row r="6" spans="2:15" ht="19.5" customHeight="1">
      <c r="B6" s="4" t="s">
        <v>1</v>
      </c>
      <c r="C6" s="12">
        <v>15</v>
      </c>
      <c r="D6" s="21">
        <v>11777</v>
      </c>
      <c r="E6" s="21">
        <v>19115</v>
      </c>
      <c r="F6" s="21">
        <v>17975</v>
      </c>
      <c r="G6" s="21">
        <v>2711</v>
      </c>
      <c r="H6" s="21">
        <f>SUM(D6:G6)</f>
        <v>51578</v>
      </c>
      <c r="I6" s="12">
        <v>176655</v>
      </c>
      <c r="J6" s="17"/>
      <c r="K6" s="21">
        <v>1540</v>
      </c>
      <c r="L6" s="21">
        <v>1076</v>
      </c>
      <c r="M6" s="21">
        <v>95</v>
      </c>
      <c r="N6" s="21">
        <f>SUM(K6:M6)</f>
        <v>2711</v>
      </c>
      <c r="O6" s="28">
        <v>41750</v>
      </c>
    </row>
    <row r="7" spans="2:15" ht="19.5" customHeight="1">
      <c r="B7" s="4" t="s">
        <v>0</v>
      </c>
      <c r="C7" s="12">
        <v>3</v>
      </c>
      <c r="D7" s="21">
        <v>2700</v>
      </c>
      <c r="E7" s="21">
        <v>4817</v>
      </c>
      <c r="F7" s="21">
        <v>0</v>
      </c>
      <c r="G7" s="21">
        <v>121</v>
      </c>
      <c r="H7" s="21">
        <f>SUM(D7:G7)</f>
        <v>7638</v>
      </c>
      <c r="I7" s="12">
        <v>8100</v>
      </c>
      <c r="J7" s="17"/>
      <c r="K7" s="21">
        <v>93</v>
      </c>
      <c r="L7" s="21">
        <v>28</v>
      </c>
      <c r="M7" s="21">
        <v>0</v>
      </c>
      <c r="N7" s="21">
        <f>SUM(K7:M7)</f>
        <v>121</v>
      </c>
      <c r="O7" s="28">
        <v>2140</v>
      </c>
    </row>
    <row r="8" spans="2:15" ht="19.5" customHeight="1">
      <c r="B8" s="4" t="s">
        <v>2</v>
      </c>
      <c r="C8" s="12">
        <v>10</v>
      </c>
      <c r="D8" s="21">
        <v>7940</v>
      </c>
      <c r="E8" s="21">
        <v>5330</v>
      </c>
      <c r="F8" s="21">
        <v>1618</v>
      </c>
      <c r="G8" s="21">
        <v>575</v>
      </c>
      <c r="H8" s="21">
        <f>SUM(D8:G8)</f>
        <v>15463</v>
      </c>
      <c r="I8" s="12">
        <v>79400</v>
      </c>
      <c r="J8" s="17"/>
      <c r="K8" s="21">
        <v>220</v>
      </c>
      <c r="L8" s="21">
        <v>147</v>
      </c>
      <c r="M8" s="21">
        <v>0</v>
      </c>
      <c r="N8" s="21">
        <f>SUM(K8:M8)</f>
        <v>367</v>
      </c>
      <c r="O8" s="28">
        <v>5870</v>
      </c>
    </row>
    <row r="9" spans="2:15" ht="21.75" customHeight="1">
      <c r="B9" s="53" t="s">
        <v>20</v>
      </c>
      <c r="C9" s="53"/>
      <c r="D9" s="5">
        <f aca="true" t="shared" si="0" ref="D9:I9">SUM(D6:D8)</f>
        <v>22417</v>
      </c>
      <c r="E9" s="5">
        <f t="shared" si="0"/>
        <v>29262</v>
      </c>
      <c r="F9" s="5">
        <f t="shared" si="0"/>
        <v>19593</v>
      </c>
      <c r="G9" s="5">
        <f t="shared" si="0"/>
        <v>3407</v>
      </c>
      <c r="H9" s="23">
        <f>SUM(D9:G9)</f>
        <v>74679</v>
      </c>
      <c r="I9" s="13">
        <f t="shared" si="0"/>
        <v>264155</v>
      </c>
      <c r="K9" s="23">
        <f>SUM(K6:K8)</f>
        <v>1853</v>
      </c>
      <c r="L9" s="23">
        <f>SUM(L6:L8)</f>
        <v>1251</v>
      </c>
      <c r="M9" s="23">
        <f>SUM(M6:M8)</f>
        <v>95</v>
      </c>
      <c r="N9" s="23">
        <f>SUM(N6:N8)</f>
        <v>3199</v>
      </c>
      <c r="O9" s="13">
        <f>SUM(O6:O8)</f>
        <v>49760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48" t="s">
        <v>22</v>
      </c>
      <c r="C11" s="42" t="s">
        <v>27</v>
      </c>
      <c r="D11" s="37" t="s">
        <v>36</v>
      </c>
      <c r="E11" s="37" t="s">
        <v>37</v>
      </c>
      <c r="F11" s="49" t="s">
        <v>28</v>
      </c>
      <c r="G11" s="37" t="s">
        <v>39</v>
      </c>
      <c r="H11" s="39" t="s">
        <v>33</v>
      </c>
      <c r="I11" s="47" t="s">
        <v>43</v>
      </c>
      <c r="K11" s="54" t="s">
        <v>29</v>
      </c>
      <c r="L11" s="54"/>
      <c r="M11" s="54"/>
      <c r="N11" s="39" t="s">
        <v>41</v>
      </c>
      <c r="O11" s="39" t="s">
        <v>34</v>
      </c>
    </row>
    <row r="12" spans="2:15" s="17" customFormat="1" ht="18.75" customHeight="1">
      <c r="B12" s="48"/>
      <c r="C12" s="43"/>
      <c r="D12" s="38"/>
      <c r="E12" s="38"/>
      <c r="F12" s="50"/>
      <c r="G12" s="38"/>
      <c r="H12" s="39"/>
      <c r="I12" s="47"/>
      <c r="K12" s="16" t="s">
        <v>30</v>
      </c>
      <c r="L12" s="16" t="s">
        <v>31</v>
      </c>
      <c r="M12" s="16" t="s">
        <v>32</v>
      </c>
      <c r="N12" s="39"/>
      <c r="O12" s="39"/>
    </row>
    <row r="13" spans="2:15" ht="19.5" customHeight="1">
      <c r="B13" s="4" t="s">
        <v>3</v>
      </c>
      <c r="C13" s="12">
        <v>15</v>
      </c>
      <c r="D13" s="21">
        <v>31093</v>
      </c>
      <c r="E13" s="21">
        <v>26353</v>
      </c>
      <c r="F13" s="21">
        <v>67993</v>
      </c>
      <c r="G13" s="21">
        <v>5453</v>
      </c>
      <c r="H13" s="21">
        <v>130892</v>
      </c>
      <c r="I13" s="12">
        <v>466395</v>
      </c>
      <c r="J13" s="17"/>
      <c r="K13" s="21">
        <v>3666</v>
      </c>
      <c r="L13" s="21">
        <v>1614</v>
      </c>
      <c r="M13" s="21">
        <v>173</v>
      </c>
      <c r="N13" s="21">
        <f>SUM(K13:M13)</f>
        <v>5453</v>
      </c>
      <c r="O13" s="28">
        <v>89806</v>
      </c>
    </row>
    <row r="14" spans="2:15" ht="19.5" customHeight="1">
      <c r="B14" s="4" t="s">
        <v>4</v>
      </c>
      <c r="C14" s="12">
        <v>15</v>
      </c>
      <c r="D14" s="21">
        <v>13767</v>
      </c>
      <c r="E14" s="21">
        <v>9303</v>
      </c>
      <c r="F14" s="21">
        <v>91653</v>
      </c>
      <c r="G14" s="24">
        <v>1152</v>
      </c>
      <c r="H14" s="24">
        <f aca="true" t="shared" si="1" ref="H14:H30">SUM(D14:G14)</f>
        <v>115875</v>
      </c>
      <c r="I14" s="12">
        <v>172505</v>
      </c>
      <c r="J14" s="17"/>
      <c r="K14" s="21">
        <v>773</v>
      </c>
      <c r="L14" s="21">
        <v>365</v>
      </c>
      <c r="M14" s="21">
        <v>14</v>
      </c>
      <c r="N14" s="21">
        <f aca="true" t="shared" si="2" ref="N14:N30">SUM(K14:M14)</f>
        <v>1152</v>
      </c>
      <c r="O14" s="28">
        <v>19138</v>
      </c>
    </row>
    <row r="15" spans="2:15" ht="19.5" customHeight="1">
      <c r="B15" s="4" t="s">
        <v>5</v>
      </c>
      <c r="C15" s="12">
        <v>8</v>
      </c>
      <c r="D15" s="21">
        <v>26885</v>
      </c>
      <c r="E15" s="21">
        <v>6336</v>
      </c>
      <c r="F15" s="21">
        <v>15765</v>
      </c>
      <c r="G15" s="24">
        <v>1357</v>
      </c>
      <c r="H15" s="24">
        <f t="shared" si="1"/>
        <v>50343</v>
      </c>
      <c r="I15" s="12">
        <v>215080</v>
      </c>
      <c r="J15" s="17"/>
      <c r="K15" s="21">
        <v>892</v>
      </c>
      <c r="L15" s="21">
        <v>465</v>
      </c>
      <c r="M15" s="21">
        <v>0</v>
      </c>
      <c r="N15" s="21">
        <f t="shared" si="2"/>
        <v>1357</v>
      </c>
      <c r="O15" s="28">
        <v>22490</v>
      </c>
    </row>
    <row r="16" spans="2:15" ht="19.5" customHeight="1">
      <c r="B16" s="4" t="s">
        <v>25</v>
      </c>
      <c r="C16" s="12">
        <v>10</v>
      </c>
      <c r="D16" s="21">
        <v>15642</v>
      </c>
      <c r="E16" s="21">
        <v>10417</v>
      </c>
      <c r="F16" s="21">
        <v>116594</v>
      </c>
      <c r="G16" s="24">
        <v>1047</v>
      </c>
      <c r="H16" s="24">
        <f t="shared" si="1"/>
        <v>143700</v>
      </c>
      <c r="I16" s="12">
        <v>156420</v>
      </c>
      <c r="J16" s="17"/>
      <c r="K16" s="21">
        <v>545</v>
      </c>
      <c r="L16" s="21">
        <v>489</v>
      </c>
      <c r="M16" s="21">
        <v>13</v>
      </c>
      <c r="N16" s="21">
        <f t="shared" si="2"/>
        <v>1047</v>
      </c>
      <c r="O16" s="28">
        <v>15816</v>
      </c>
    </row>
    <row r="17" spans="2:15" ht="19.5" customHeight="1">
      <c r="B17" s="4" t="s">
        <v>9</v>
      </c>
      <c r="C17" s="12">
        <v>10</v>
      </c>
      <c r="D17" s="21">
        <v>15015</v>
      </c>
      <c r="E17" s="21">
        <v>8566</v>
      </c>
      <c r="F17" s="21">
        <v>116212</v>
      </c>
      <c r="G17" s="24">
        <v>592</v>
      </c>
      <c r="H17" s="24">
        <v>140385</v>
      </c>
      <c r="I17" s="12">
        <v>150150</v>
      </c>
      <c r="J17" s="17"/>
      <c r="K17" s="21">
        <v>396</v>
      </c>
      <c r="L17" s="21">
        <v>191</v>
      </c>
      <c r="M17" s="21">
        <v>5</v>
      </c>
      <c r="N17" s="21">
        <f t="shared" si="2"/>
        <v>592</v>
      </c>
      <c r="O17" s="28">
        <v>9840</v>
      </c>
    </row>
    <row r="18" spans="2:15" ht="19.5" customHeight="1">
      <c r="B18" s="4" t="s">
        <v>7</v>
      </c>
      <c r="C18" s="12">
        <v>3</v>
      </c>
      <c r="D18" s="21">
        <v>4513</v>
      </c>
      <c r="E18" s="21">
        <v>1227</v>
      </c>
      <c r="F18" s="21">
        <v>1139</v>
      </c>
      <c r="G18" s="24">
        <v>45</v>
      </c>
      <c r="H18" s="24">
        <f t="shared" si="1"/>
        <v>6924</v>
      </c>
      <c r="I18" s="12">
        <v>13539</v>
      </c>
      <c r="J18" s="17"/>
      <c r="K18" s="21">
        <v>23</v>
      </c>
      <c r="L18" s="21">
        <v>22</v>
      </c>
      <c r="M18" s="21">
        <v>0</v>
      </c>
      <c r="N18" s="21">
        <f>SUM(K18:M18)</f>
        <v>45</v>
      </c>
      <c r="O18" s="28">
        <v>680</v>
      </c>
    </row>
    <row r="19" spans="2:15" ht="19.5" customHeight="1">
      <c r="B19" s="4" t="s">
        <v>8</v>
      </c>
      <c r="C19" s="12">
        <v>8</v>
      </c>
      <c r="D19" s="21">
        <v>5750</v>
      </c>
      <c r="E19" s="21">
        <v>1679</v>
      </c>
      <c r="F19" s="21">
        <v>1432</v>
      </c>
      <c r="G19" s="24">
        <v>109</v>
      </c>
      <c r="H19" s="24">
        <f t="shared" si="1"/>
        <v>8970</v>
      </c>
      <c r="I19" s="12">
        <v>46000</v>
      </c>
      <c r="J19" s="17"/>
      <c r="K19" s="21">
        <v>61</v>
      </c>
      <c r="L19" s="21">
        <v>48</v>
      </c>
      <c r="M19" s="21">
        <v>0</v>
      </c>
      <c r="N19" s="21">
        <f t="shared" si="2"/>
        <v>109</v>
      </c>
      <c r="O19" s="28">
        <v>1700</v>
      </c>
    </row>
    <row r="20" spans="2:15" ht="19.5" customHeight="1">
      <c r="B20" s="4" t="s">
        <v>6</v>
      </c>
      <c r="C20" s="12">
        <v>5</v>
      </c>
      <c r="D20" s="21">
        <v>15506</v>
      </c>
      <c r="E20" s="21">
        <v>2450</v>
      </c>
      <c r="F20" s="21">
        <v>922</v>
      </c>
      <c r="G20" s="24">
        <v>194</v>
      </c>
      <c r="H20" s="24">
        <f t="shared" si="1"/>
        <v>19072</v>
      </c>
      <c r="I20" s="12">
        <v>77530</v>
      </c>
      <c r="J20" s="17"/>
      <c r="K20" s="21">
        <v>135</v>
      </c>
      <c r="L20" s="21">
        <v>59</v>
      </c>
      <c r="M20" s="21">
        <v>0</v>
      </c>
      <c r="N20" s="21">
        <f t="shared" si="2"/>
        <v>194</v>
      </c>
      <c r="O20" s="28">
        <v>3290</v>
      </c>
    </row>
    <row r="21" spans="2:15" ht="19.5" customHeight="1">
      <c r="B21" s="4" t="s">
        <v>19</v>
      </c>
      <c r="C21" s="12">
        <v>8</v>
      </c>
      <c r="D21" s="21">
        <v>7345</v>
      </c>
      <c r="E21" s="21">
        <v>2152</v>
      </c>
      <c r="F21" s="21">
        <v>1144</v>
      </c>
      <c r="G21" s="24">
        <v>44</v>
      </c>
      <c r="H21" s="24">
        <f t="shared" si="1"/>
        <v>10685</v>
      </c>
      <c r="I21" s="12">
        <v>58760</v>
      </c>
      <c r="J21" s="17"/>
      <c r="K21" s="21">
        <v>31</v>
      </c>
      <c r="L21" s="21">
        <v>13</v>
      </c>
      <c r="M21" s="21">
        <v>0</v>
      </c>
      <c r="N21" s="21">
        <f t="shared" si="2"/>
        <v>44</v>
      </c>
      <c r="O21" s="28">
        <v>750</v>
      </c>
    </row>
    <row r="22" spans="2:15" ht="19.5" customHeight="1">
      <c r="B22" s="4" t="s">
        <v>10</v>
      </c>
      <c r="C22" s="12">
        <v>3</v>
      </c>
      <c r="D22" s="21">
        <v>1914</v>
      </c>
      <c r="E22" s="21">
        <v>3909</v>
      </c>
      <c r="F22" s="21">
        <v>234</v>
      </c>
      <c r="G22" s="24">
        <v>60</v>
      </c>
      <c r="H22" s="24">
        <v>6117</v>
      </c>
      <c r="I22" s="12">
        <v>5742</v>
      </c>
      <c r="J22" s="17"/>
      <c r="K22" s="21">
        <v>17</v>
      </c>
      <c r="L22" s="21">
        <v>43</v>
      </c>
      <c r="M22" s="21">
        <v>0</v>
      </c>
      <c r="N22" s="21">
        <f t="shared" si="2"/>
        <v>60</v>
      </c>
      <c r="O22" s="28">
        <v>770</v>
      </c>
    </row>
    <row r="23" spans="2:15" ht="19.5" customHeight="1">
      <c r="B23" s="4" t="s">
        <v>11</v>
      </c>
      <c r="C23" s="12">
        <v>3</v>
      </c>
      <c r="D23" s="21">
        <v>31960</v>
      </c>
      <c r="E23" s="21">
        <v>9445</v>
      </c>
      <c r="F23" s="21">
        <v>156</v>
      </c>
      <c r="G23" s="24">
        <v>742</v>
      </c>
      <c r="H23" s="24">
        <v>42303</v>
      </c>
      <c r="I23" s="12">
        <v>95880</v>
      </c>
      <c r="J23" s="17"/>
      <c r="K23" s="21">
        <v>317</v>
      </c>
      <c r="L23" s="21">
        <v>425</v>
      </c>
      <c r="M23" s="21">
        <v>0</v>
      </c>
      <c r="N23" s="21">
        <f t="shared" si="2"/>
        <v>742</v>
      </c>
      <c r="O23" s="28">
        <v>10590</v>
      </c>
    </row>
    <row r="24" spans="2:15" ht="19.5" customHeight="1">
      <c r="B24" s="4" t="s">
        <v>26</v>
      </c>
      <c r="C24" s="12">
        <v>5</v>
      </c>
      <c r="D24" s="21">
        <v>8283</v>
      </c>
      <c r="E24" s="21">
        <v>0</v>
      </c>
      <c r="F24" s="21">
        <v>0</v>
      </c>
      <c r="G24" s="24">
        <v>0</v>
      </c>
      <c r="H24" s="24">
        <f t="shared" si="1"/>
        <v>8283</v>
      </c>
      <c r="I24" s="12">
        <v>41415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960</v>
      </c>
      <c r="E25" s="21">
        <v>236</v>
      </c>
      <c r="F25" s="21">
        <v>0</v>
      </c>
      <c r="G25" s="24">
        <v>0</v>
      </c>
      <c r="H25" s="24">
        <f t="shared" si="1"/>
        <v>1196</v>
      </c>
      <c r="I25" s="12">
        <v>2880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52280</v>
      </c>
      <c r="E26" s="21">
        <v>6839</v>
      </c>
      <c r="F26" s="21">
        <v>17816</v>
      </c>
      <c r="G26" s="24">
        <v>1510</v>
      </c>
      <c r="H26" s="24">
        <v>78445</v>
      </c>
      <c r="I26" s="12">
        <v>522800</v>
      </c>
      <c r="J26" s="17"/>
      <c r="K26" s="21">
        <v>839</v>
      </c>
      <c r="L26" s="21">
        <v>650</v>
      </c>
      <c r="M26" s="21">
        <v>21</v>
      </c>
      <c r="N26" s="21">
        <f t="shared" si="2"/>
        <v>1510</v>
      </c>
      <c r="O26" s="28">
        <v>24322</v>
      </c>
    </row>
    <row r="27" spans="2:15" ht="19.5" customHeight="1">
      <c r="B27" s="4" t="s">
        <v>14</v>
      </c>
      <c r="C27" s="12">
        <v>10</v>
      </c>
      <c r="D27" s="21">
        <v>3001</v>
      </c>
      <c r="E27" s="21">
        <v>3311</v>
      </c>
      <c r="F27" s="21">
        <v>0</v>
      </c>
      <c r="G27" s="24">
        <v>54</v>
      </c>
      <c r="H27" s="24">
        <v>6366</v>
      </c>
      <c r="I27" s="12">
        <v>30010</v>
      </c>
      <c r="J27" s="17"/>
      <c r="K27" s="21">
        <v>39</v>
      </c>
      <c r="L27" s="21">
        <v>15</v>
      </c>
      <c r="M27" s="21">
        <v>0</v>
      </c>
      <c r="N27" s="21">
        <v>54</v>
      </c>
      <c r="O27" s="28">
        <v>930</v>
      </c>
    </row>
    <row r="28" spans="2:15" ht="19.5" customHeight="1">
      <c r="B28" s="4" t="s">
        <v>15</v>
      </c>
      <c r="C28" s="12">
        <v>3</v>
      </c>
      <c r="D28" s="21">
        <v>9550</v>
      </c>
      <c r="E28" s="21">
        <v>1444</v>
      </c>
      <c r="F28" s="21">
        <v>0</v>
      </c>
      <c r="G28" s="24">
        <v>72</v>
      </c>
      <c r="H28" s="24">
        <v>11066</v>
      </c>
      <c r="I28" s="12">
        <v>28650</v>
      </c>
      <c r="J28" s="17"/>
      <c r="K28" s="21">
        <v>37</v>
      </c>
      <c r="L28" s="21">
        <v>35</v>
      </c>
      <c r="M28" s="21">
        <v>0</v>
      </c>
      <c r="N28" s="21">
        <f t="shared" si="2"/>
        <v>72</v>
      </c>
      <c r="O28" s="28">
        <v>1090</v>
      </c>
    </row>
    <row r="29" spans="2:15" ht="19.5" customHeight="1">
      <c r="B29" s="4" t="s">
        <v>16</v>
      </c>
      <c r="C29" s="12">
        <v>3</v>
      </c>
      <c r="D29" s="21">
        <v>1582</v>
      </c>
      <c r="E29" s="21">
        <v>0</v>
      </c>
      <c r="F29" s="21">
        <v>147</v>
      </c>
      <c r="G29" s="24">
        <v>0</v>
      </c>
      <c r="H29" s="24">
        <f t="shared" si="1"/>
        <v>1729</v>
      </c>
      <c r="I29" s="12">
        <v>4746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18825</v>
      </c>
      <c r="E30" s="21">
        <v>8869</v>
      </c>
      <c r="F30" s="21">
        <v>2433</v>
      </c>
      <c r="G30" s="24">
        <v>1109</v>
      </c>
      <c r="H30" s="24">
        <f t="shared" si="1"/>
        <v>31236</v>
      </c>
      <c r="I30" s="12">
        <v>188250</v>
      </c>
      <c r="J30" s="17"/>
      <c r="K30" s="21">
        <v>562</v>
      </c>
      <c r="L30" s="21">
        <v>336</v>
      </c>
      <c r="M30" s="21">
        <v>3</v>
      </c>
      <c r="N30" s="21">
        <f t="shared" si="2"/>
        <v>901</v>
      </c>
      <c r="O30" s="28">
        <v>14606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4568</v>
      </c>
      <c r="F31" s="22" t="s">
        <v>40</v>
      </c>
      <c r="G31" s="22" t="s">
        <v>40</v>
      </c>
      <c r="H31" s="24">
        <v>4568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34" t="s">
        <v>47</v>
      </c>
      <c r="C32" s="35" t="s">
        <v>35</v>
      </c>
      <c r="D32" s="22" t="s">
        <v>40</v>
      </c>
      <c r="E32" s="22">
        <v>1570</v>
      </c>
      <c r="F32" s="22"/>
      <c r="G32" s="22">
        <v>1</v>
      </c>
      <c r="H32" s="24">
        <v>1571</v>
      </c>
      <c r="I32" s="22">
        <f>-I32</f>
        <v>0</v>
      </c>
      <c r="J32" s="17"/>
      <c r="K32" s="22"/>
      <c r="L32" s="22"/>
      <c r="M32" s="22"/>
      <c r="N32" s="22"/>
      <c r="O32" s="12"/>
    </row>
    <row r="33" spans="2:15" ht="21.75" customHeight="1">
      <c r="B33" s="55" t="s">
        <v>23</v>
      </c>
      <c r="C33" s="56"/>
      <c r="D33" s="23">
        <f>SUM(D13:D31)</f>
        <v>263871</v>
      </c>
      <c r="E33" s="23">
        <f>SUM(E13:E32)</f>
        <v>108674</v>
      </c>
      <c r="F33" s="23">
        <f>SUM(F13:F31)</f>
        <v>433640</v>
      </c>
      <c r="G33" s="23">
        <f>SUM(G13:G32)</f>
        <v>13541</v>
      </c>
      <c r="H33" s="23">
        <f>SUM(H13:H32)</f>
        <v>819726</v>
      </c>
      <c r="I33" s="14">
        <f>SUM(I13:I31)</f>
        <v>2276752</v>
      </c>
      <c r="K33" s="23">
        <f>SUM(K13:K31)</f>
        <v>8333</v>
      </c>
      <c r="L33" s="23">
        <f>SUM(L13:L31)</f>
        <v>4770</v>
      </c>
      <c r="M33" s="23">
        <f>SUM(M13:M31)</f>
        <v>229</v>
      </c>
      <c r="N33" s="23">
        <f>SUM(N13:N31)</f>
        <v>13332</v>
      </c>
      <c r="O33" s="13">
        <f>SUM(O13:O31)</f>
        <v>215818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51" t="s">
        <v>24</v>
      </c>
      <c r="C35" s="52"/>
      <c r="D35" s="32">
        <f aca="true" t="shared" si="3" ref="D35:I35">D33+D9</f>
        <v>286288</v>
      </c>
      <c r="E35" s="32">
        <f t="shared" si="3"/>
        <v>137936</v>
      </c>
      <c r="F35" s="32">
        <f t="shared" si="3"/>
        <v>453233</v>
      </c>
      <c r="G35" s="32">
        <f t="shared" si="3"/>
        <v>16948</v>
      </c>
      <c r="H35" s="32">
        <f t="shared" si="3"/>
        <v>894405</v>
      </c>
      <c r="I35" s="33">
        <f t="shared" si="3"/>
        <v>2540907</v>
      </c>
      <c r="K35" s="26">
        <f>K33+K9</f>
        <v>10186</v>
      </c>
      <c r="L35" s="26">
        <f>L33+L9</f>
        <v>6021</v>
      </c>
      <c r="M35" s="26">
        <f>M33+M9</f>
        <v>324</v>
      </c>
      <c r="N35" s="26">
        <f>N33+N9</f>
        <v>16531</v>
      </c>
      <c r="O35" s="27">
        <f>O33+O9</f>
        <v>265578</v>
      </c>
    </row>
    <row r="36" spans="2:3" ht="15" customHeight="1">
      <c r="B36" s="8"/>
      <c r="C36" s="10"/>
    </row>
  </sheetData>
  <sheetProtection/>
  <mergeCells count="28"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  <mergeCell ref="N4:N5"/>
    <mergeCell ref="O4:O5"/>
    <mergeCell ref="B9:C9"/>
    <mergeCell ref="B11:B12"/>
    <mergeCell ref="C11:C12"/>
    <mergeCell ref="D11:D12"/>
    <mergeCell ref="E11:E12"/>
    <mergeCell ref="F11:F12"/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6:H12 H24:H25 H34:H35 H14:H16 H18:H21 H29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2009-07-09T07:28:31Z</dcterms:modified>
  <cp:category/>
  <cp:version/>
  <cp:contentType/>
  <cp:contentStatus/>
</cp:coreProperties>
</file>