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9_NİSAN" sheetId="1" r:id="rId1"/>
    <sheet name="2009_OCAK -NİSAN DÖNEMİ" sheetId="2" r:id="rId2"/>
  </sheets>
  <definedNames/>
  <calcPr fullCalcOnLoad="1"/>
</workbook>
</file>

<file path=xl/sharedStrings.xml><?xml version="1.0" encoding="utf-8"?>
<sst xmlns="http://schemas.openxmlformats.org/spreadsheetml/2006/main" count="132" uniqueCount="47">
  <si>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</si>
  <si>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</si>
  <si>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</si>
  <si>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</si>
  <si>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</si>
  <si>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</si>
  <si>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</si>
  <si>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</si>
  <si>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</si>
  <si>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</si>
  <si>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</si>
  <si>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</si>
  <si>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</si>
  <si>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</si>
  <si>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</si>
  <si>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</si>
  <si>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</si>
  <si>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</si>
  <si>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ANTALYA İL KÜLTÜR VE TURİZM MÜDÜRLÜĞÜ</t>
  </si>
  <si>
    <t>TERMESSOS</t>
  </si>
  <si>
    <t>MÜZELER TOPLAMI</t>
  </si>
  <si>
    <t>MÜZELER</t>
  </si>
  <si>
    <t>ÖREN YERLERİ</t>
  </si>
  <si>
    <t>ÖREN YERLERİ TOPLAMI</t>
  </si>
  <si>
    <t>GENEL TOPLAM</t>
  </si>
  <si>
    <t>NOEL BABA MÜZESİ</t>
  </si>
  <si>
    <t>OLYMPOS (Plaj Kartı)</t>
  </si>
  <si>
    <t>GİRİŞ ÜCRETİ</t>
  </si>
  <si>
    <t>İNDİRİMLİ GRUP (Seyahat Acentası)</t>
  </si>
  <si>
    <t>SATILAN MÜZE KART ADEDİ</t>
  </si>
  <si>
    <t>TAM</t>
  </si>
  <si>
    <t>İNDİRİMLİ</t>
  </si>
  <si>
    <t>PERSONEL</t>
  </si>
  <si>
    <t>ZİYARETÇİ TOPLAMI</t>
  </si>
  <si>
    <t>MÜZE KART GELİRİ</t>
  </si>
  <si>
    <t>Ücretsiz</t>
  </si>
  <si>
    <t>ÜCRETLİ ZİYARETÇİ</t>
  </si>
  <si>
    <t>ÜCRETSİZ ZİYARETÇİ</t>
  </si>
  <si>
    <t>ALANYA ATATÜRK EVİ VE MÜZESİ</t>
  </si>
  <si>
    <t>MÜZE KARTLI ZİYARETÇİ</t>
  </si>
  <si>
    <t>-</t>
  </si>
  <si>
    <t>TOPLAM MÜZE KART SATIŞI</t>
  </si>
  <si>
    <t>MÜZE GELİRİ</t>
  </si>
  <si>
    <t>ÖRENYERİ GELİRİ</t>
  </si>
  <si>
    <t>M Ü Z E    V E    Ö R E N    Y E R L E R İ    İ S T A T İ S T İ Ğ İ</t>
  </si>
  <si>
    <t>2009 YILI OCAK-NİSAN DÖNEMİ</t>
  </si>
  <si>
    <t>2009 YILI NİSAN AYI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</si>
</sst>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</numFmts>
  <fonts count="48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18"/>
      <color indexed="12"/>
      <name val="Arial"/>
      <family val="2"/>
    </font>
    <font>
      <b/>
      <sz val="16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33" borderId="10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horizontal="right" vertical="center"/>
    </xf>
    <xf numFmtId="178" fontId="3" fillId="0" borderId="11" xfId="0" applyNumberFormat="1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33" borderId="10" xfId="0" applyNumberFormat="1" applyFont="1" applyFill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11" fillId="33" borderId="10" xfId="0" applyNumberFormat="1" applyFont="1" applyFill="1" applyBorder="1" applyAlignment="1">
      <alignment vertical="center"/>
    </xf>
    <xf numFmtId="178" fontId="11" fillId="33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179" fontId="11" fillId="35" borderId="10" xfId="0" applyNumberFormat="1" applyFont="1" applyFill="1" applyBorder="1" applyAlignment="1">
      <alignment vertical="center"/>
    </xf>
    <xf numFmtId="178" fontId="11" fillId="35" borderId="10" xfId="0" applyNumberFormat="1" applyFont="1" applyFill="1" applyBorder="1" applyAlignment="1">
      <alignment vertical="center"/>
    </xf>
    <xf numFmtId="0" fontId="11" fillId="33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178" fontId="3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right" vertical="center"/>
    </xf>
    <xf numFmtId="0" fontId="11" fillId="35" borderId="18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showGridLines="0" view="pageBreakPreview" zoomScale="75" zoomScaleSheetLayoutView="75" zoomScalePageLayoutView="0" workbookViewId="0" topLeftCell="A1">
      <selection activeCell="O34" sqref="O34"/>
    </sheetView>
  </sheetViews>
  <sheetFormatPr defaultColWidth="9.00390625" defaultRowHeight="15" customHeight="1"/>
  <cols>
    <col min="1" max="1" width="0.875" style="1" customWidth="1"/>
    <col min="2" max="2" width="28.75390625" style="1" customWidth="1"/>
    <col min="3" max="3" width="10.375" style="11" customWidth="1"/>
    <col min="4" max="5" width="14.75390625" style="1" customWidth="1"/>
    <col min="6" max="6" width="20.625" style="1" customWidth="1"/>
    <col min="7" max="7" width="16.875" style="1" customWidth="1"/>
    <col min="8" max="8" width="15.75390625" style="1" customWidth="1"/>
    <col min="9" max="9" width="19.75390625" style="1" customWidth="1"/>
    <col min="10" max="10" width="0.875" style="1" customWidth="1"/>
    <col min="11" max="11" width="7.75390625" style="1" customWidth="1"/>
    <col min="12" max="12" width="12.75390625" style="1" customWidth="1"/>
    <col min="13" max="14" width="14.25390625" style="1" customWidth="1"/>
    <col min="15" max="15" width="16.75390625" style="1" customWidth="1"/>
    <col min="16" max="16384" width="9.125" style="1" customWidth="1"/>
  </cols>
  <sheetData>
    <row r="1" spans="2:15" ht="26.25" customHeight="1">
      <c r="B1" s="38" t="s">
        <v>18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2:15" ht="18" customHeight="1">
      <c r="B2" s="39" t="s">
        <v>44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2:15" ht="19.5" customHeight="1">
      <c r="B3" s="6"/>
      <c r="C3" s="6"/>
      <c r="D3" s="6"/>
      <c r="E3" s="6"/>
      <c r="F3" s="6"/>
      <c r="G3" s="6"/>
      <c r="H3" s="6"/>
      <c r="I3" s="7"/>
      <c r="M3" s="34" t="s">
        <v>46</v>
      </c>
      <c r="N3" s="34"/>
      <c r="O3" s="34"/>
    </row>
    <row r="4" spans="2:15" s="17" customFormat="1" ht="24.75" customHeight="1">
      <c r="B4" s="46" t="s">
        <v>21</v>
      </c>
      <c r="C4" s="40" t="s">
        <v>27</v>
      </c>
      <c r="D4" s="35" t="s">
        <v>36</v>
      </c>
      <c r="E4" s="35" t="s">
        <v>37</v>
      </c>
      <c r="F4" s="47" t="s">
        <v>28</v>
      </c>
      <c r="G4" s="35" t="s">
        <v>39</v>
      </c>
      <c r="H4" s="37" t="s">
        <v>33</v>
      </c>
      <c r="I4" s="37" t="s">
        <v>42</v>
      </c>
      <c r="K4" s="42" t="s">
        <v>29</v>
      </c>
      <c r="L4" s="43"/>
      <c r="M4" s="44"/>
      <c r="N4" s="35" t="s">
        <v>41</v>
      </c>
      <c r="O4" s="35" t="s">
        <v>34</v>
      </c>
    </row>
    <row r="5" spans="2:15" s="17" customFormat="1" ht="24.75" customHeight="1">
      <c r="B5" s="46"/>
      <c r="C5" s="41"/>
      <c r="D5" s="36"/>
      <c r="E5" s="36"/>
      <c r="F5" s="48"/>
      <c r="G5" s="36"/>
      <c r="H5" s="37"/>
      <c r="I5" s="37"/>
      <c r="K5" s="16" t="s">
        <v>30</v>
      </c>
      <c r="L5" s="16" t="s">
        <v>31</v>
      </c>
      <c r="M5" s="16" t="s">
        <v>32</v>
      </c>
      <c r="N5" s="36"/>
      <c r="O5" s="36"/>
    </row>
    <row r="6" spans="2:15" ht="19.5" customHeight="1">
      <c r="B6" s="4" t="s">
        <v>1</v>
      </c>
      <c r="C6" s="12">
        <v>15</v>
      </c>
      <c r="D6" s="21">
        <v>2568</v>
      </c>
      <c r="E6" s="21">
        <v>3372</v>
      </c>
      <c r="F6" s="21">
        <v>6394</v>
      </c>
      <c r="G6" s="21">
        <v>633</v>
      </c>
      <c r="H6" s="21">
        <f>SUM(D6:G6)</f>
        <v>12967</v>
      </c>
      <c r="I6" s="12">
        <v>38520</v>
      </c>
      <c r="J6" s="17"/>
      <c r="K6" s="21">
        <v>310</v>
      </c>
      <c r="L6" s="21">
        <v>303</v>
      </c>
      <c r="M6" s="21">
        <v>20</v>
      </c>
      <c r="N6" s="21">
        <f>SUM(K6:M6)</f>
        <v>633</v>
      </c>
      <c r="O6" s="28">
        <v>9270</v>
      </c>
    </row>
    <row r="7" spans="2:15" ht="19.5" customHeight="1">
      <c r="B7" s="4" t="s">
        <v>0</v>
      </c>
      <c r="C7" s="12">
        <v>3</v>
      </c>
      <c r="D7" s="21">
        <v>445</v>
      </c>
      <c r="E7" s="21">
        <v>1155</v>
      </c>
      <c r="F7" s="21">
        <v>0</v>
      </c>
      <c r="G7" s="21">
        <v>15</v>
      </c>
      <c r="H7" s="21">
        <f>SUM(D7:G7)</f>
        <v>1615</v>
      </c>
      <c r="I7" s="12">
        <v>1335</v>
      </c>
      <c r="J7" s="17"/>
      <c r="K7" s="21">
        <v>12</v>
      </c>
      <c r="L7" s="21">
        <v>3</v>
      </c>
      <c r="M7" s="21">
        <v>0</v>
      </c>
      <c r="N7" s="21">
        <f>SUM(K7:M7)</f>
        <v>15</v>
      </c>
      <c r="O7" s="28">
        <v>270</v>
      </c>
    </row>
    <row r="8" spans="2:15" ht="19.5" customHeight="1">
      <c r="B8" s="4" t="s">
        <v>2</v>
      </c>
      <c r="C8" s="12">
        <v>10</v>
      </c>
      <c r="D8" s="21">
        <v>1194</v>
      </c>
      <c r="E8" s="21">
        <v>1286</v>
      </c>
      <c r="F8" s="21">
        <v>114</v>
      </c>
      <c r="G8" s="21">
        <v>155</v>
      </c>
      <c r="H8" s="21">
        <f>SUM(D8:G8)</f>
        <v>2749</v>
      </c>
      <c r="I8" s="12">
        <v>11940</v>
      </c>
      <c r="J8" s="17"/>
      <c r="K8" s="21">
        <v>35</v>
      </c>
      <c r="L8" s="21">
        <v>22</v>
      </c>
      <c r="M8" s="21">
        <v>0</v>
      </c>
      <c r="N8" s="21">
        <f>SUM(K8:M8)</f>
        <v>57</v>
      </c>
      <c r="O8" s="28">
        <v>920</v>
      </c>
    </row>
    <row r="9" spans="2:15" ht="21.75" customHeight="1">
      <c r="B9" s="51" t="s">
        <v>20</v>
      </c>
      <c r="C9" s="51"/>
      <c r="D9" s="5">
        <f aca="true" t="shared" si="0" ref="D9:I9">SUM(D6:D8)</f>
        <v>4207</v>
      </c>
      <c r="E9" s="5">
        <f t="shared" si="0"/>
        <v>5813</v>
      </c>
      <c r="F9" s="5">
        <f t="shared" si="0"/>
        <v>6508</v>
      </c>
      <c r="G9" s="5">
        <f t="shared" si="0"/>
        <v>803</v>
      </c>
      <c r="H9" s="23">
        <f>SUM(D9:G9)</f>
        <v>17331</v>
      </c>
      <c r="I9" s="13">
        <f t="shared" si="0"/>
        <v>51795</v>
      </c>
      <c r="K9" s="23">
        <f>SUM(K6:K8)</f>
        <v>357</v>
      </c>
      <c r="L9" s="23">
        <f>SUM(L6:L8)</f>
        <v>328</v>
      </c>
      <c r="M9" s="23">
        <f>SUM(M6:M8)</f>
        <v>20</v>
      </c>
      <c r="N9" s="23">
        <f>SUM(N6:N8)</f>
        <v>705</v>
      </c>
      <c r="O9" s="13">
        <f>SUM(O6:O8)</f>
        <v>10460</v>
      </c>
    </row>
    <row r="10" spans="3:9" s="2" customFormat="1" ht="4.5" customHeight="1">
      <c r="C10" s="9"/>
      <c r="D10" s="3"/>
      <c r="E10" s="3"/>
      <c r="F10" s="3"/>
      <c r="G10" s="3"/>
      <c r="H10" s="3"/>
      <c r="I10" s="30"/>
    </row>
    <row r="11" spans="2:15" s="17" customFormat="1" ht="24.75" customHeight="1">
      <c r="B11" s="46" t="s">
        <v>22</v>
      </c>
      <c r="C11" s="40" t="s">
        <v>27</v>
      </c>
      <c r="D11" s="35" t="s">
        <v>36</v>
      </c>
      <c r="E11" s="35" t="s">
        <v>37</v>
      </c>
      <c r="F11" s="47" t="s">
        <v>28</v>
      </c>
      <c r="G11" s="35" t="s">
        <v>39</v>
      </c>
      <c r="H11" s="37" t="s">
        <v>33</v>
      </c>
      <c r="I11" s="45" t="s">
        <v>43</v>
      </c>
      <c r="K11" s="52" t="s">
        <v>29</v>
      </c>
      <c r="L11" s="52"/>
      <c r="M11" s="52"/>
      <c r="N11" s="37" t="s">
        <v>41</v>
      </c>
      <c r="O11" s="37" t="s">
        <v>34</v>
      </c>
    </row>
    <row r="12" spans="2:15" s="17" customFormat="1" ht="18.75" customHeight="1">
      <c r="B12" s="46"/>
      <c r="C12" s="41"/>
      <c r="D12" s="36"/>
      <c r="E12" s="36"/>
      <c r="F12" s="48"/>
      <c r="G12" s="36"/>
      <c r="H12" s="37"/>
      <c r="I12" s="45"/>
      <c r="K12" s="16" t="s">
        <v>30</v>
      </c>
      <c r="L12" s="16" t="s">
        <v>31</v>
      </c>
      <c r="M12" s="16" t="s">
        <v>32</v>
      </c>
      <c r="N12" s="37"/>
      <c r="O12" s="37"/>
    </row>
    <row r="13" spans="2:15" ht="19.5" customHeight="1">
      <c r="B13" s="4" t="s">
        <v>3</v>
      </c>
      <c r="C13" s="12">
        <v>15</v>
      </c>
      <c r="D13" s="21">
        <v>8314</v>
      </c>
      <c r="E13" s="21">
        <v>7300</v>
      </c>
      <c r="F13" s="21">
        <v>17167</v>
      </c>
      <c r="G13" s="21">
        <v>1074</v>
      </c>
      <c r="H13" s="21">
        <f>SUM(D13:G13)</f>
        <v>33855</v>
      </c>
      <c r="I13" s="12">
        <v>124710</v>
      </c>
      <c r="J13" s="17"/>
      <c r="K13" s="21">
        <v>699</v>
      </c>
      <c r="L13" s="21">
        <v>348</v>
      </c>
      <c r="M13" s="21">
        <v>27</v>
      </c>
      <c r="N13" s="21">
        <f>SUM(K13:M13)</f>
        <v>1074</v>
      </c>
      <c r="O13" s="28">
        <v>17514</v>
      </c>
    </row>
    <row r="14" spans="2:15" ht="19.5" customHeight="1">
      <c r="B14" s="4" t="s">
        <v>4</v>
      </c>
      <c r="C14" s="12">
        <v>15</v>
      </c>
      <c r="D14" s="21">
        <v>3749</v>
      </c>
      <c r="E14" s="21">
        <v>2596</v>
      </c>
      <c r="F14" s="21">
        <v>25133</v>
      </c>
      <c r="G14" s="24">
        <v>276</v>
      </c>
      <c r="H14" s="24">
        <f aca="true" t="shared" si="1" ref="H14:H31">SUM(D14:G14)</f>
        <v>31754</v>
      </c>
      <c r="I14" s="12">
        <v>56235</v>
      </c>
      <c r="J14" s="17"/>
      <c r="K14" s="21">
        <v>139</v>
      </c>
      <c r="L14" s="21">
        <v>134</v>
      </c>
      <c r="M14" s="21">
        <v>3</v>
      </c>
      <c r="N14" s="21">
        <f aca="true" t="shared" si="2" ref="N14:N29">SUM(K14:M14)</f>
        <v>276</v>
      </c>
      <c r="O14" s="28">
        <v>4126</v>
      </c>
    </row>
    <row r="15" spans="2:15" ht="19.5" customHeight="1">
      <c r="B15" s="4" t="s">
        <v>5</v>
      </c>
      <c r="C15" s="12">
        <v>8</v>
      </c>
      <c r="D15" s="21">
        <v>4582</v>
      </c>
      <c r="E15" s="21">
        <v>1153</v>
      </c>
      <c r="F15" s="21">
        <v>2699</v>
      </c>
      <c r="G15" s="24">
        <v>159</v>
      </c>
      <c r="H15" s="24">
        <f t="shared" si="1"/>
        <v>8593</v>
      </c>
      <c r="I15" s="12">
        <v>36656</v>
      </c>
      <c r="J15" s="17"/>
      <c r="K15" s="21">
        <v>101</v>
      </c>
      <c r="L15" s="21">
        <v>58</v>
      </c>
      <c r="M15" s="21">
        <v>0</v>
      </c>
      <c r="N15" s="21">
        <f t="shared" si="2"/>
        <v>159</v>
      </c>
      <c r="O15" s="28">
        <v>2600</v>
      </c>
    </row>
    <row r="16" spans="2:15" ht="19.5" customHeight="1">
      <c r="B16" s="4" t="s">
        <v>25</v>
      </c>
      <c r="C16" s="12">
        <v>10</v>
      </c>
      <c r="D16" s="21">
        <v>2682</v>
      </c>
      <c r="E16" s="21">
        <v>1775</v>
      </c>
      <c r="F16" s="21">
        <v>14991</v>
      </c>
      <c r="G16" s="24">
        <v>145</v>
      </c>
      <c r="H16" s="24">
        <f t="shared" si="1"/>
        <v>19593</v>
      </c>
      <c r="I16" s="12">
        <v>26820</v>
      </c>
      <c r="J16" s="17"/>
      <c r="K16" s="21">
        <v>48</v>
      </c>
      <c r="L16" s="21">
        <v>94</v>
      </c>
      <c r="M16" s="21">
        <v>3</v>
      </c>
      <c r="N16" s="21">
        <v>156</v>
      </c>
      <c r="O16" s="28">
        <v>1906</v>
      </c>
    </row>
    <row r="17" spans="2:15" ht="19.5" customHeight="1">
      <c r="B17" s="4" t="s">
        <v>9</v>
      </c>
      <c r="C17" s="12">
        <v>10</v>
      </c>
      <c r="D17" s="21">
        <v>3103</v>
      </c>
      <c r="E17" s="21">
        <v>1455</v>
      </c>
      <c r="F17" s="21">
        <v>14354</v>
      </c>
      <c r="G17" s="24">
        <v>91</v>
      </c>
      <c r="H17" s="24">
        <f t="shared" si="1"/>
        <v>19003</v>
      </c>
      <c r="I17" s="12">
        <v>31030</v>
      </c>
      <c r="J17" s="17"/>
      <c r="K17" s="21">
        <v>63</v>
      </c>
      <c r="L17" s="21">
        <v>28</v>
      </c>
      <c r="M17" s="21">
        <v>0</v>
      </c>
      <c r="N17" s="21">
        <f t="shared" si="2"/>
        <v>91</v>
      </c>
      <c r="O17" s="28">
        <v>1540</v>
      </c>
    </row>
    <row r="18" spans="2:15" ht="19.5" customHeight="1">
      <c r="B18" s="4" t="s">
        <v>7</v>
      </c>
      <c r="C18" s="12">
        <v>3</v>
      </c>
      <c r="D18" s="21">
        <v>690</v>
      </c>
      <c r="E18" s="21">
        <v>221</v>
      </c>
      <c r="F18" s="21">
        <v>193</v>
      </c>
      <c r="G18" s="24">
        <v>6</v>
      </c>
      <c r="H18" s="24">
        <v>1110</v>
      </c>
      <c r="I18" s="12">
        <v>2070</v>
      </c>
      <c r="J18" s="17"/>
      <c r="K18" s="21">
        <v>2</v>
      </c>
      <c r="L18" s="21">
        <v>4</v>
      </c>
      <c r="M18" s="21">
        <v>0</v>
      </c>
      <c r="N18" s="21">
        <f t="shared" si="2"/>
        <v>6</v>
      </c>
      <c r="O18" s="28">
        <v>80</v>
      </c>
    </row>
    <row r="19" spans="2:15" ht="19.5" customHeight="1">
      <c r="B19" s="4" t="s">
        <v>8</v>
      </c>
      <c r="C19" s="12">
        <v>8</v>
      </c>
      <c r="D19" s="21">
        <v>850</v>
      </c>
      <c r="E19" s="21">
        <v>265</v>
      </c>
      <c r="F19" s="21">
        <v>330</v>
      </c>
      <c r="G19" s="24">
        <v>9</v>
      </c>
      <c r="H19" s="24">
        <f t="shared" si="1"/>
        <v>1454</v>
      </c>
      <c r="I19" s="12">
        <v>6800</v>
      </c>
      <c r="J19" s="17"/>
      <c r="K19" s="21">
        <v>4</v>
      </c>
      <c r="L19" s="21">
        <v>5</v>
      </c>
      <c r="M19" s="21">
        <v>0</v>
      </c>
      <c r="N19" s="21">
        <f t="shared" si="2"/>
        <v>9</v>
      </c>
      <c r="O19" s="28">
        <v>130</v>
      </c>
    </row>
    <row r="20" spans="2:15" ht="19.5" customHeight="1">
      <c r="B20" s="4" t="s">
        <v>6</v>
      </c>
      <c r="C20" s="12">
        <v>5</v>
      </c>
      <c r="D20" s="21">
        <v>1636</v>
      </c>
      <c r="E20" s="21">
        <v>240</v>
      </c>
      <c r="F20" s="21">
        <v>201</v>
      </c>
      <c r="G20" s="24">
        <v>28</v>
      </c>
      <c r="H20" s="24">
        <f t="shared" si="1"/>
        <v>2105</v>
      </c>
      <c r="I20" s="12">
        <v>8180</v>
      </c>
      <c r="J20" s="17"/>
      <c r="K20" s="21">
        <v>25</v>
      </c>
      <c r="L20" s="21">
        <v>3</v>
      </c>
      <c r="M20" s="21">
        <v>0</v>
      </c>
      <c r="N20" s="21">
        <f t="shared" si="2"/>
        <v>28</v>
      </c>
      <c r="O20" s="28">
        <v>530</v>
      </c>
    </row>
    <row r="21" spans="2:15" ht="19.5" customHeight="1">
      <c r="B21" s="4" t="s">
        <v>19</v>
      </c>
      <c r="C21" s="12">
        <v>8</v>
      </c>
      <c r="D21" s="21">
        <v>2095</v>
      </c>
      <c r="E21" s="21">
        <v>571</v>
      </c>
      <c r="F21" s="21">
        <v>305</v>
      </c>
      <c r="G21" s="24">
        <v>0</v>
      </c>
      <c r="H21" s="24">
        <f t="shared" si="1"/>
        <v>2971</v>
      </c>
      <c r="I21" s="12">
        <v>16760</v>
      </c>
      <c r="J21" s="17"/>
      <c r="K21" s="21">
        <v>0</v>
      </c>
      <c r="L21" s="21">
        <v>0</v>
      </c>
      <c r="M21" s="21">
        <v>0</v>
      </c>
      <c r="N21" s="21">
        <f t="shared" si="2"/>
        <v>0</v>
      </c>
      <c r="O21" s="28">
        <v>0</v>
      </c>
    </row>
    <row r="22" spans="2:15" ht="19.5" customHeight="1">
      <c r="B22" s="4" t="s">
        <v>10</v>
      </c>
      <c r="C22" s="12">
        <v>3</v>
      </c>
      <c r="D22" s="21">
        <v>441</v>
      </c>
      <c r="E22" s="21">
        <v>545</v>
      </c>
      <c r="F22" s="21">
        <v>234</v>
      </c>
      <c r="G22" s="24">
        <v>15</v>
      </c>
      <c r="H22" s="24">
        <f t="shared" si="1"/>
        <v>1235</v>
      </c>
      <c r="I22" s="12">
        <v>1323</v>
      </c>
      <c r="J22" s="17"/>
      <c r="K22" s="21">
        <v>4</v>
      </c>
      <c r="L22" s="21">
        <v>11</v>
      </c>
      <c r="M22" s="21">
        <v>0</v>
      </c>
      <c r="N22" s="21">
        <v>0</v>
      </c>
      <c r="O22" s="28">
        <v>190</v>
      </c>
    </row>
    <row r="23" spans="2:15" ht="19.5" customHeight="1">
      <c r="B23" s="4" t="s">
        <v>11</v>
      </c>
      <c r="C23" s="12">
        <v>3</v>
      </c>
      <c r="D23" s="21">
        <v>5370</v>
      </c>
      <c r="E23" s="21">
        <v>1330</v>
      </c>
      <c r="F23" s="21">
        <v>43</v>
      </c>
      <c r="G23" s="24">
        <v>116</v>
      </c>
      <c r="H23" s="24">
        <f t="shared" si="1"/>
        <v>6859</v>
      </c>
      <c r="I23" s="12">
        <v>16110</v>
      </c>
      <c r="J23" s="17"/>
      <c r="K23" s="21">
        <v>34</v>
      </c>
      <c r="L23" s="21">
        <v>82</v>
      </c>
      <c r="M23" s="21">
        <v>0</v>
      </c>
      <c r="N23" s="21">
        <v>0</v>
      </c>
      <c r="O23" s="28">
        <v>1500</v>
      </c>
    </row>
    <row r="24" spans="2:15" ht="19.5" customHeight="1">
      <c r="B24" s="4" t="s">
        <v>26</v>
      </c>
      <c r="C24" s="12">
        <v>5</v>
      </c>
      <c r="D24" s="21">
        <v>1039</v>
      </c>
      <c r="E24" s="21">
        <v>0</v>
      </c>
      <c r="F24" s="21">
        <v>0</v>
      </c>
      <c r="G24" s="24">
        <v>0</v>
      </c>
      <c r="H24" s="24">
        <f t="shared" si="1"/>
        <v>1039</v>
      </c>
      <c r="I24" s="12">
        <v>5195</v>
      </c>
      <c r="J24" s="17"/>
      <c r="K24" s="21">
        <v>0</v>
      </c>
      <c r="L24" s="21">
        <v>0</v>
      </c>
      <c r="M24" s="21">
        <v>0</v>
      </c>
      <c r="N24" s="21">
        <f t="shared" si="2"/>
        <v>0</v>
      </c>
      <c r="O24" s="28">
        <v>0</v>
      </c>
    </row>
    <row r="25" spans="2:15" ht="19.5" customHeight="1">
      <c r="B25" s="4" t="s">
        <v>12</v>
      </c>
      <c r="C25" s="12">
        <v>3</v>
      </c>
      <c r="D25" s="21">
        <v>203</v>
      </c>
      <c r="E25" s="21">
        <v>118</v>
      </c>
      <c r="F25" s="21">
        <v>0</v>
      </c>
      <c r="G25" s="24">
        <v>0</v>
      </c>
      <c r="H25" s="24">
        <f t="shared" si="1"/>
        <v>321</v>
      </c>
      <c r="I25" s="12">
        <v>609</v>
      </c>
      <c r="J25" s="17"/>
      <c r="K25" s="21">
        <v>0</v>
      </c>
      <c r="L25" s="21">
        <v>0</v>
      </c>
      <c r="M25" s="21">
        <v>0</v>
      </c>
      <c r="N25" s="21">
        <f t="shared" si="2"/>
        <v>0</v>
      </c>
      <c r="O25" s="28">
        <v>0</v>
      </c>
    </row>
    <row r="26" spans="2:15" ht="19.5" customHeight="1">
      <c r="B26" s="4" t="s">
        <v>13</v>
      </c>
      <c r="C26" s="12">
        <v>10</v>
      </c>
      <c r="D26" s="21">
        <v>9621</v>
      </c>
      <c r="E26" s="21">
        <v>1457</v>
      </c>
      <c r="F26" s="21">
        <v>2578</v>
      </c>
      <c r="G26" s="24">
        <v>362</v>
      </c>
      <c r="H26" s="24">
        <f t="shared" si="1"/>
        <v>14018</v>
      </c>
      <c r="I26" s="12">
        <v>96210</v>
      </c>
      <c r="J26" s="17"/>
      <c r="K26" s="21">
        <v>166</v>
      </c>
      <c r="L26" s="21">
        <v>190</v>
      </c>
      <c r="M26" s="21">
        <v>6</v>
      </c>
      <c r="N26" s="21">
        <f t="shared" si="2"/>
        <v>362</v>
      </c>
      <c r="O26" s="28">
        <v>5232</v>
      </c>
    </row>
    <row r="27" spans="2:15" ht="19.5" customHeight="1">
      <c r="B27" s="4" t="s">
        <v>14</v>
      </c>
      <c r="C27" s="12">
        <v>10</v>
      </c>
      <c r="D27" s="21">
        <v>534</v>
      </c>
      <c r="E27" s="21">
        <v>343</v>
      </c>
      <c r="F27" s="21">
        <v>0</v>
      </c>
      <c r="G27" s="24">
        <v>6</v>
      </c>
      <c r="H27" s="24">
        <v>883</v>
      </c>
      <c r="I27" s="12">
        <v>5340</v>
      </c>
      <c r="J27" s="17"/>
      <c r="K27" s="21">
        <v>3</v>
      </c>
      <c r="L27" s="21">
        <v>3</v>
      </c>
      <c r="M27" s="21">
        <v>0</v>
      </c>
      <c r="N27" s="21">
        <v>6</v>
      </c>
      <c r="O27" s="28">
        <v>90</v>
      </c>
    </row>
    <row r="28" spans="2:15" ht="19.5" customHeight="1">
      <c r="B28" s="4" t="s">
        <v>15</v>
      </c>
      <c r="C28" s="12">
        <v>3</v>
      </c>
      <c r="D28" s="21">
        <v>1630</v>
      </c>
      <c r="E28" s="21">
        <v>466</v>
      </c>
      <c r="F28" s="21">
        <v>0</v>
      </c>
      <c r="G28" s="24">
        <v>14</v>
      </c>
      <c r="H28" s="24">
        <f t="shared" si="1"/>
        <v>2110</v>
      </c>
      <c r="I28" s="12">
        <v>4890</v>
      </c>
      <c r="J28" s="17"/>
      <c r="K28" s="21">
        <v>9</v>
      </c>
      <c r="L28" s="21">
        <v>5</v>
      </c>
      <c r="M28" s="21">
        <v>0</v>
      </c>
      <c r="N28" s="21">
        <f t="shared" si="2"/>
        <v>14</v>
      </c>
      <c r="O28" s="28">
        <v>230</v>
      </c>
    </row>
    <row r="29" spans="2:15" ht="19.5" customHeight="1">
      <c r="B29" s="4" t="s">
        <v>16</v>
      </c>
      <c r="C29" s="12">
        <v>3</v>
      </c>
      <c r="D29" s="21">
        <v>423</v>
      </c>
      <c r="E29" s="21">
        <v>0</v>
      </c>
      <c r="F29" s="21">
        <v>30</v>
      </c>
      <c r="G29" s="24">
        <v>0</v>
      </c>
      <c r="H29" s="24">
        <f t="shared" si="1"/>
        <v>453</v>
      </c>
      <c r="I29" s="12">
        <v>1269</v>
      </c>
      <c r="J29" s="17"/>
      <c r="K29" s="21">
        <v>0</v>
      </c>
      <c r="L29" s="21">
        <v>0</v>
      </c>
      <c r="M29" s="21">
        <v>0</v>
      </c>
      <c r="N29" s="21">
        <f t="shared" si="2"/>
        <v>0</v>
      </c>
      <c r="O29" s="28">
        <v>0</v>
      </c>
    </row>
    <row r="30" spans="2:15" ht="19.5" customHeight="1">
      <c r="B30" s="4" t="s">
        <v>17</v>
      </c>
      <c r="C30" s="12">
        <v>10</v>
      </c>
      <c r="D30" s="21">
        <v>3165</v>
      </c>
      <c r="E30" s="21">
        <v>1693</v>
      </c>
      <c r="F30" s="21">
        <v>160</v>
      </c>
      <c r="G30" s="24">
        <v>233</v>
      </c>
      <c r="H30" s="24">
        <v>5251</v>
      </c>
      <c r="I30" s="12">
        <v>31650</v>
      </c>
      <c r="J30" s="17"/>
      <c r="K30" s="21">
        <v>134</v>
      </c>
      <c r="L30" s="21">
        <v>57</v>
      </c>
      <c r="M30" s="21">
        <v>0</v>
      </c>
      <c r="N30" s="21">
        <v>98</v>
      </c>
      <c r="O30" s="28">
        <v>3250</v>
      </c>
    </row>
    <row r="31" spans="2:15" ht="19.5" customHeight="1">
      <c r="B31" s="20" t="s">
        <v>38</v>
      </c>
      <c r="C31" s="29" t="s">
        <v>35</v>
      </c>
      <c r="D31" s="22" t="s">
        <v>40</v>
      </c>
      <c r="E31" s="22">
        <v>973</v>
      </c>
      <c r="F31" s="22" t="s">
        <v>40</v>
      </c>
      <c r="G31" s="22" t="s">
        <v>40</v>
      </c>
      <c r="H31" s="24">
        <f t="shared" si="1"/>
        <v>973</v>
      </c>
      <c r="I31" s="22" t="s">
        <v>40</v>
      </c>
      <c r="J31" s="17"/>
      <c r="K31" s="22" t="s">
        <v>40</v>
      </c>
      <c r="L31" s="22" t="s">
        <v>40</v>
      </c>
      <c r="M31" s="22" t="s">
        <v>40</v>
      </c>
      <c r="N31" s="22" t="s">
        <v>40</v>
      </c>
      <c r="O31" s="12" t="s">
        <v>40</v>
      </c>
    </row>
    <row r="32" spans="2:15" ht="21.75" customHeight="1">
      <c r="B32" s="53" t="s">
        <v>23</v>
      </c>
      <c r="C32" s="54"/>
      <c r="D32" s="23">
        <f aca="true" t="shared" si="3" ref="D32:I32">SUM(D13:D31)</f>
        <v>50127</v>
      </c>
      <c r="E32" s="23">
        <f t="shared" si="3"/>
        <v>22501</v>
      </c>
      <c r="F32" s="23">
        <f t="shared" si="3"/>
        <v>78418</v>
      </c>
      <c r="G32" s="23">
        <f t="shared" si="3"/>
        <v>2534</v>
      </c>
      <c r="H32" s="23">
        <f t="shared" si="3"/>
        <v>153580</v>
      </c>
      <c r="I32" s="14">
        <f t="shared" si="3"/>
        <v>471857</v>
      </c>
      <c r="K32" s="23">
        <f>SUM(K13:K31)</f>
        <v>1431</v>
      </c>
      <c r="L32" s="23">
        <f>SUM(L13:L31)</f>
        <v>1022</v>
      </c>
      <c r="M32" s="23">
        <f>SUM(M13:M31)</f>
        <v>39</v>
      </c>
      <c r="N32" s="23">
        <f>SUM(N13:N31)</f>
        <v>2279</v>
      </c>
      <c r="O32" s="13">
        <f>SUM(O13:O31)</f>
        <v>38918</v>
      </c>
    </row>
    <row r="33" spans="2:15" ht="4.5" customHeight="1">
      <c r="B33" s="18"/>
      <c r="C33" s="19"/>
      <c r="D33" s="25"/>
      <c r="E33" s="25"/>
      <c r="F33" s="25"/>
      <c r="G33" s="25"/>
      <c r="H33" s="25"/>
      <c r="I33" s="15"/>
      <c r="K33" s="31"/>
      <c r="L33" s="25"/>
      <c r="M33" s="25"/>
      <c r="N33" s="25"/>
      <c r="O33" s="15"/>
    </row>
    <row r="34" spans="2:15" ht="24" customHeight="1">
      <c r="B34" s="49" t="s">
        <v>24</v>
      </c>
      <c r="C34" s="50"/>
      <c r="D34" s="32">
        <f aca="true" t="shared" si="4" ref="D34:I34">D32+D9</f>
        <v>54334</v>
      </c>
      <c r="E34" s="32">
        <f t="shared" si="4"/>
        <v>28314</v>
      </c>
      <c r="F34" s="32">
        <f t="shared" si="4"/>
        <v>84926</v>
      </c>
      <c r="G34" s="32">
        <f t="shared" si="4"/>
        <v>3337</v>
      </c>
      <c r="H34" s="32">
        <f t="shared" si="4"/>
        <v>170911</v>
      </c>
      <c r="I34" s="33">
        <f t="shared" si="4"/>
        <v>523652</v>
      </c>
      <c r="K34" s="26">
        <f>K32+K9</f>
        <v>1788</v>
      </c>
      <c r="L34" s="26">
        <f>L32+L9</f>
        <v>1350</v>
      </c>
      <c r="M34" s="26">
        <f>M32+M9</f>
        <v>59</v>
      </c>
      <c r="N34" s="26">
        <f>N32+N9</f>
        <v>2984</v>
      </c>
      <c r="O34" s="27">
        <f>O32+O9</f>
        <v>49378</v>
      </c>
    </row>
    <row r="35" spans="2:3" ht="15" customHeight="1">
      <c r="B35" s="8"/>
      <c r="C35" s="10"/>
    </row>
  </sheetData>
  <sheetProtection/>
  <mergeCells count="28">
    <mergeCell ref="B34:C34"/>
    <mergeCell ref="B9:C9"/>
    <mergeCell ref="O4:O5"/>
    <mergeCell ref="K11:M11"/>
    <mergeCell ref="O11:O12"/>
    <mergeCell ref="B32:C32"/>
    <mergeCell ref="B11:B12"/>
    <mergeCell ref="F11:F12"/>
    <mergeCell ref="H11:H12"/>
    <mergeCell ref="G11:G12"/>
    <mergeCell ref="E11:E12"/>
    <mergeCell ref="I11:I12"/>
    <mergeCell ref="I4:I5"/>
    <mergeCell ref="H4:H5"/>
    <mergeCell ref="B4:B5"/>
    <mergeCell ref="F4:F5"/>
    <mergeCell ref="C4:C5"/>
    <mergeCell ref="G4:G5"/>
    <mergeCell ref="M3:O3"/>
    <mergeCell ref="N4:N5"/>
    <mergeCell ref="N11:N12"/>
    <mergeCell ref="B1:O1"/>
    <mergeCell ref="B2:O2"/>
    <mergeCell ref="C11:C12"/>
    <mergeCell ref="K4:M4"/>
    <mergeCell ref="D4:D5"/>
    <mergeCell ref="D11:D12"/>
    <mergeCell ref="E4:E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13:H17 H6:H8 H31 H19:H26 H28:H29" formulaRange="1"/>
    <ignoredError sqref="H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O35"/>
  <sheetViews>
    <sheetView showGridLines="0" tabSelected="1" view="pageBreakPreview" zoomScale="75" zoomScaleSheetLayoutView="75" zoomScalePageLayoutView="0" workbookViewId="0" topLeftCell="A1">
      <selection activeCell="I17" sqref="I17"/>
    </sheetView>
  </sheetViews>
  <sheetFormatPr defaultColWidth="9.00390625" defaultRowHeight="15" customHeight="1"/>
  <cols>
    <col min="1" max="1" width="0.875" style="1" customWidth="1"/>
    <col min="2" max="2" width="28.75390625" style="1" customWidth="1"/>
    <col min="3" max="3" width="10.375" style="11" customWidth="1"/>
    <col min="4" max="5" width="14.75390625" style="1" customWidth="1"/>
    <col min="6" max="6" width="20.625" style="1" customWidth="1"/>
    <col min="7" max="7" width="16.875" style="1" customWidth="1"/>
    <col min="8" max="8" width="15.75390625" style="1" customWidth="1"/>
    <col min="9" max="9" width="19.75390625" style="1" customWidth="1"/>
    <col min="10" max="10" width="0.875" style="1" customWidth="1"/>
    <col min="11" max="11" width="7.75390625" style="1" customWidth="1"/>
    <col min="12" max="12" width="12.75390625" style="1" customWidth="1"/>
    <col min="13" max="13" width="14.25390625" style="1" bestFit="1" customWidth="1"/>
    <col min="14" max="14" width="14.25390625" style="1" customWidth="1"/>
    <col min="15" max="15" width="16.75390625" style="1" customWidth="1"/>
    <col min="16" max="16384" width="9.125" style="1" customWidth="1"/>
  </cols>
  <sheetData>
    <row r="1" spans="2:15" ht="26.25" customHeight="1">
      <c r="B1" s="38" t="s">
        <v>18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2:15" ht="18" customHeight="1">
      <c r="B2" s="39" t="s">
        <v>44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2:15" ht="19.5" customHeight="1">
      <c r="B3" s="6"/>
      <c r="C3" s="6"/>
      <c r="D3" s="6"/>
      <c r="E3" s="6"/>
      <c r="F3" s="6"/>
      <c r="G3" s="6"/>
      <c r="H3" s="6"/>
      <c r="I3" s="7"/>
      <c r="M3" s="34" t="s">
        <v>45</v>
      </c>
      <c r="N3" s="34"/>
      <c r="O3" s="34"/>
    </row>
    <row r="4" spans="2:15" s="17" customFormat="1" ht="24.75" customHeight="1">
      <c r="B4" s="46" t="s">
        <v>21</v>
      </c>
      <c r="C4" s="40" t="s">
        <v>27</v>
      </c>
      <c r="D4" s="35" t="s">
        <v>36</v>
      </c>
      <c r="E4" s="35" t="s">
        <v>37</v>
      </c>
      <c r="F4" s="47" t="s">
        <v>28</v>
      </c>
      <c r="G4" s="35" t="s">
        <v>39</v>
      </c>
      <c r="H4" s="37" t="s">
        <v>33</v>
      </c>
      <c r="I4" s="37" t="s">
        <v>42</v>
      </c>
      <c r="K4" s="42" t="s">
        <v>29</v>
      </c>
      <c r="L4" s="43"/>
      <c r="M4" s="44"/>
      <c r="N4" s="35" t="s">
        <v>41</v>
      </c>
      <c r="O4" s="35" t="s">
        <v>34</v>
      </c>
    </row>
    <row r="5" spans="2:15" s="17" customFormat="1" ht="24.75" customHeight="1">
      <c r="B5" s="46"/>
      <c r="C5" s="41"/>
      <c r="D5" s="36"/>
      <c r="E5" s="36"/>
      <c r="F5" s="48"/>
      <c r="G5" s="36"/>
      <c r="H5" s="37"/>
      <c r="I5" s="37"/>
      <c r="K5" s="16" t="s">
        <v>30</v>
      </c>
      <c r="L5" s="16" t="s">
        <v>31</v>
      </c>
      <c r="M5" s="16" t="s">
        <v>32</v>
      </c>
      <c r="N5" s="36"/>
      <c r="O5" s="36"/>
    </row>
    <row r="6" spans="2:15" ht="19.5" customHeight="1">
      <c r="B6" s="4" t="s">
        <v>1</v>
      </c>
      <c r="C6" s="12">
        <v>15</v>
      </c>
      <c r="D6" s="21">
        <v>6408</v>
      </c>
      <c r="E6" s="21">
        <v>9247</v>
      </c>
      <c r="F6" s="21">
        <v>12681</v>
      </c>
      <c r="G6" s="21">
        <v>1566</v>
      </c>
      <c r="H6" s="21">
        <f>SUM(D6:G6)</f>
        <v>29902</v>
      </c>
      <c r="I6" s="12">
        <v>96120</v>
      </c>
      <c r="J6" s="17"/>
      <c r="K6" s="21">
        <v>840</v>
      </c>
      <c r="L6" s="21">
        <v>675</v>
      </c>
      <c r="M6" s="21">
        <v>51</v>
      </c>
      <c r="N6" s="21">
        <f>SUM(K6:M6)</f>
        <v>1566</v>
      </c>
      <c r="O6" s="28">
        <v>23652</v>
      </c>
    </row>
    <row r="7" spans="2:15" ht="19.5" customHeight="1">
      <c r="B7" s="4" t="s">
        <v>0</v>
      </c>
      <c r="C7" s="12">
        <v>3</v>
      </c>
      <c r="D7" s="21">
        <v>1125</v>
      </c>
      <c r="E7" s="21">
        <v>2287</v>
      </c>
      <c r="F7" s="21">
        <v>0</v>
      </c>
      <c r="G7" s="21">
        <v>32</v>
      </c>
      <c r="H7" s="21">
        <f>SUM(D7:G7)</f>
        <v>3444</v>
      </c>
      <c r="I7" s="12">
        <v>3375</v>
      </c>
      <c r="J7" s="17"/>
      <c r="K7" s="21">
        <v>28</v>
      </c>
      <c r="L7" s="21">
        <v>4</v>
      </c>
      <c r="M7" s="21">
        <v>0</v>
      </c>
      <c r="N7" s="21">
        <f>SUM(K7:M7)</f>
        <v>32</v>
      </c>
      <c r="O7" s="28">
        <v>600</v>
      </c>
    </row>
    <row r="8" spans="2:15" ht="19.5" customHeight="1">
      <c r="B8" s="4" t="s">
        <v>2</v>
      </c>
      <c r="C8" s="12">
        <v>10</v>
      </c>
      <c r="D8" s="21">
        <v>2585</v>
      </c>
      <c r="E8" s="21">
        <v>2235</v>
      </c>
      <c r="F8" s="21">
        <v>114</v>
      </c>
      <c r="G8" s="21">
        <v>380</v>
      </c>
      <c r="H8" s="21">
        <f>SUM(D8:G8)</f>
        <v>5314</v>
      </c>
      <c r="I8" s="12">
        <v>25850</v>
      </c>
      <c r="J8" s="17"/>
      <c r="K8" s="21">
        <v>102</v>
      </c>
      <c r="L8" s="21">
        <v>70</v>
      </c>
      <c r="M8" s="21">
        <v>0</v>
      </c>
      <c r="N8" s="21">
        <f>SUM(K8:M8)</f>
        <v>172</v>
      </c>
      <c r="O8" s="28">
        <v>2740</v>
      </c>
    </row>
    <row r="9" spans="2:15" ht="21.75" customHeight="1">
      <c r="B9" s="51" t="s">
        <v>20</v>
      </c>
      <c r="C9" s="51"/>
      <c r="D9" s="5">
        <f aca="true" t="shared" si="0" ref="D9:I9">SUM(D6:D8)</f>
        <v>10118</v>
      </c>
      <c r="E9" s="5">
        <f t="shared" si="0"/>
        <v>13769</v>
      </c>
      <c r="F9" s="5">
        <f t="shared" si="0"/>
        <v>12795</v>
      </c>
      <c r="G9" s="5">
        <f t="shared" si="0"/>
        <v>1978</v>
      </c>
      <c r="H9" s="23">
        <f>SUM(D9:G9)</f>
        <v>38660</v>
      </c>
      <c r="I9" s="13">
        <f t="shared" si="0"/>
        <v>125345</v>
      </c>
      <c r="K9" s="23">
        <f>SUM(K6:K8)</f>
        <v>970</v>
      </c>
      <c r="L9" s="23">
        <f>SUM(L6:L8)</f>
        <v>749</v>
      </c>
      <c r="M9" s="23">
        <f>SUM(M6:M8)</f>
        <v>51</v>
      </c>
      <c r="N9" s="23">
        <f>SUM(N6:N8)</f>
        <v>1770</v>
      </c>
      <c r="O9" s="13">
        <f>SUM(O6:O8)</f>
        <v>26992</v>
      </c>
    </row>
    <row r="10" spans="3:9" s="2" customFormat="1" ht="4.5" customHeight="1">
      <c r="C10" s="9"/>
      <c r="D10" s="3"/>
      <c r="E10" s="3"/>
      <c r="F10" s="3"/>
      <c r="G10" s="3"/>
      <c r="H10" s="3"/>
      <c r="I10" s="30"/>
    </row>
    <row r="11" spans="2:15" s="17" customFormat="1" ht="24.75" customHeight="1">
      <c r="B11" s="46" t="s">
        <v>22</v>
      </c>
      <c r="C11" s="40" t="s">
        <v>27</v>
      </c>
      <c r="D11" s="35" t="s">
        <v>36</v>
      </c>
      <c r="E11" s="35" t="s">
        <v>37</v>
      </c>
      <c r="F11" s="47" t="s">
        <v>28</v>
      </c>
      <c r="G11" s="35" t="s">
        <v>39</v>
      </c>
      <c r="H11" s="37" t="s">
        <v>33</v>
      </c>
      <c r="I11" s="45" t="s">
        <v>43</v>
      </c>
      <c r="K11" s="52" t="s">
        <v>29</v>
      </c>
      <c r="L11" s="52"/>
      <c r="M11" s="52"/>
      <c r="N11" s="37" t="s">
        <v>41</v>
      </c>
      <c r="O11" s="37" t="s">
        <v>34</v>
      </c>
    </row>
    <row r="12" spans="2:15" s="17" customFormat="1" ht="18.75" customHeight="1">
      <c r="B12" s="46"/>
      <c r="C12" s="41"/>
      <c r="D12" s="36"/>
      <c r="E12" s="36"/>
      <c r="F12" s="48"/>
      <c r="G12" s="36"/>
      <c r="H12" s="37"/>
      <c r="I12" s="45"/>
      <c r="K12" s="16" t="s">
        <v>30</v>
      </c>
      <c r="L12" s="16" t="s">
        <v>31</v>
      </c>
      <c r="M12" s="16" t="s">
        <v>32</v>
      </c>
      <c r="N12" s="37"/>
      <c r="O12" s="37"/>
    </row>
    <row r="13" spans="2:15" ht="19.5" customHeight="1">
      <c r="B13" s="4" t="s">
        <v>3</v>
      </c>
      <c r="C13" s="12">
        <v>15</v>
      </c>
      <c r="D13" s="21">
        <v>17333</v>
      </c>
      <c r="E13" s="21">
        <v>12580</v>
      </c>
      <c r="F13" s="21">
        <v>33435</v>
      </c>
      <c r="G13" s="21">
        <v>2717</v>
      </c>
      <c r="H13" s="21">
        <v>66065</v>
      </c>
      <c r="I13" s="12">
        <v>259995</v>
      </c>
      <c r="J13" s="17"/>
      <c r="K13" s="21">
        <v>1765</v>
      </c>
      <c r="L13" s="21">
        <v>846</v>
      </c>
      <c r="M13" s="21">
        <v>106</v>
      </c>
      <c r="N13" s="21">
        <f>SUM(K13:M13)</f>
        <v>2717</v>
      </c>
      <c r="O13" s="28">
        <v>43972</v>
      </c>
    </row>
    <row r="14" spans="2:15" ht="19.5" customHeight="1">
      <c r="B14" s="4" t="s">
        <v>4</v>
      </c>
      <c r="C14" s="12">
        <v>15</v>
      </c>
      <c r="D14" s="21">
        <v>8365</v>
      </c>
      <c r="E14" s="21">
        <v>5573</v>
      </c>
      <c r="F14" s="21">
        <v>64215</v>
      </c>
      <c r="G14" s="24">
        <v>609</v>
      </c>
      <c r="H14" s="24">
        <f aca="true" t="shared" si="1" ref="H14:H30">SUM(D14:G14)</f>
        <v>78762</v>
      </c>
      <c r="I14" s="12">
        <v>125475</v>
      </c>
      <c r="J14" s="17"/>
      <c r="K14" s="21">
        <v>385</v>
      </c>
      <c r="L14" s="21">
        <v>218</v>
      </c>
      <c r="M14" s="21">
        <v>6</v>
      </c>
      <c r="N14" s="21">
        <f aca="true" t="shared" si="2" ref="N14:N30">SUM(K14:M14)</f>
        <v>609</v>
      </c>
      <c r="O14" s="28">
        <v>9892</v>
      </c>
    </row>
    <row r="15" spans="2:15" ht="19.5" customHeight="1">
      <c r="B15" s="4" t="s">
        <v>5</v>
      </c>
      <c r="C15" s="12">
        <v>8</v>
      </c>
      <c r="D15" s="21">
        <v>8507</v>
      </c>
      <c r="E15" s="21">
        <v>2028</v>
      </c>
      <c r="F15" s="21">
        <v>9785</v>
      </c>
      <c r="G15" s="24">
        <v>263</v>
      </c>
      <c r="H15" s="24">
        <f t="shared" si="1"/>
        <v>20583</v>
      </c>
      <c r="I15" s="12">
        <v>68056</v>
      </c>
      <c r="J15" s="17"/>
      <c r="K15" s="21">
        <v>157</v>
      </c>
      <c r="L15" s="21">
        <v>106</v>
      </c>
      <c r="M15" s="21">
        <v>0</v>
      </c>
      <c r="N15" s="21">
        <f t="shared" si="2"/>
        <v>263</v>
      </c>
      <c r="O15" s="28">
        <v>4200</v>
      </c>
    </row>
    <row r="16" spans="2:15" ht="19.5" customHeight="1">
      <c r="B16" s="4" t="s">
        <v>25</v>
      </c>
      <c r="C16" s="12">
        <v>10</v>
      </c>
      <c r="D16" s="21">
        <v>5128</v>
      </c>
      <c r="E16" s="21">
        <v>4142</v>
      </c>
      <c r="F16" s="21">
        <v>36912</v>
      </c>
      <c r="G16" s="24">
        <v>424</v>
      </c>
      <c r="H16" s="24">
        <f t="shared" si="1"/>
        <v>46606</v>
      </c>
      <c r="I16" s="12">
        <v>51280</v>
      </c>
      <c r="J16" s="17"/>
      <c r="K16" s="21">
        <v>167</v>
      </c>
      <c r="L16" s="21">
        <v>252</v>
      </c>
      <c r="M16" s="21">
        <v>5</v>
      </c>
      <c r="N16" s="21">
        <f t="shared" si="2"/>
        <v>424</v>
      </c>
      <c r="O16" s="28">
        <v>5870</v>
      </c>
    </row>
    <row r="17" spans="2:15" ht="19.5" customHeight="1">
      <c r="B17" s="4" t="s">
        <v>9</v>
      </c>
      <c r="C17" s="12">
        <v>10</v>
      </c>
      <c r="D17" s="21">
        <v>5791</v>
      </c>
      <c r="E17" s="21">
        <v>2984</v>
      </c>
      <c r="F17" s="21">
        <v>32756</v>
      </c>
      <c r="G17" s="24">
        <v>175</v>
      </c>
      <c r="H17" s="24">
        <v>41706</v>
      </c>
      <c r="I17" s="12">
        <v>57910</v>
      </c>
      <c r="J17" s="17"/>
      <c r="K17" s="21">
        <v>126</v>
      </c>
      <c r="L17" s="21">
        <v>49</v>
      </c>
      <c r="M17" s="21">
        <v>0</v>
      </c>
      <c r="N17" s="21">
        <f t="shared" si="2"/>
        <v>175</v>
      </c>
      <c r="O17" s="28">
        <v>3010</v>
      </c>
    </row>
    <row r="18" spans="2:15" ht="19.5" customHeight="1">
      <c r="B18" s="4" t="s">
        <v>7</v>
      </c>
      <c r="C18" s="12">
        <v>3</v>
      </c>
      <c r="D18" s="21">
        <v>983</v>
      </c>
      <c r="E18" s="21">
        <v>437</v>
      </c>
      <c r="F18" s="21">
        <v>286</v>
      </c>
      <c r="G18" s="24">
        <v>6</v>
      </c>
      <c r="H18" s="24">
        <f t="shared" si="1"/>
        <v>1712</v>
      </c>
      <c r="I18" s="12">
        <v>2949</v>
      </c>
      <c r="J18" s="17"/>
      <c r="K18" s="21">
        <v>2</v>
      </c>
      <c r="L18" s="21">
        <v>4</v>
      </c>
      <c r="M18" s="21">
        <v>0</v>
      </c>
      <c r="N18" s="21">
        <f t="shared" si="2"/>
        <v>6</v>
      </c>
      <c r="O18" s="28">
        <v>80</v>
      </c>
    </row>
    <row r="19" spans="2:15" ht="19.5" customHeight="1">
      <c r="B19" s="4" t="s">
        <v>8</v>
      </c>
      <c r="C19" s="12">
        <v>8</v>
      </c>
      <c r="D19" s="21">
        <v>1000</v>
      </c>
      <c r="E19" s="21">
        <v>326</v>
      </c>
      <c r="F19" s="21">
        <v>355</v>
      </c>
      <c r="G19" s="24">
        <v>13</v>
      </c>
      <c r="H19" s="24">
        <f t="shared" si="1"/>
        <v>1694</v>
      </c>
      <c r="I19" s="12">
        <v>8000</v>
      </c>
      <c r="J19" s="17"/>
      <c r="K19" s="21">
        <v>6</v>
      </c>
      <c r="L19" s="21">
        <v>7</v>
      </c>
      <c r="M19" s="21">
        <v>0</v>
      </c>
      <c r="N19" s="21">
        <f t="shared" si="2"/>
        <v>13</v>
      </c>
      <c r="O19" s="28">
        <v>190</v>
      </c>
    </row>
    <row r="20" spans="2:15" ht="19.5" customHeight="1">
      <c r="B20" s="4" t="s">
        <v>6</v>
      </c>
      <c r="C20" s="12">
        <v>5</v>
      </c>
      <c r="D20" s="21">
        <v>2381</v>
      </c>
      <c r="E20" s="21">
        <v>620</v>
      </c>
      <c r="F20" s="21">
        <v>264</v>
      </c>
      <c r="G20" s="24">
        <v>30</v>
      </c>
      <c r="H20" s="24">
        <f t="shared" si="1"/>
        <v>3295</v>
      </c>
      <c r="I20" s="12">
        <v>11905</v>
      </c>
      <c r="J20" s="17"/>
      <c r="K20" s="21">
        <v>27</v>
      </c>
      <c r="L20" s="21">
        <v>3</v>
      </c>
      <c r="M20" s="21">
        <v>0</v>
      </c>
      <c r="N20" s="21">
        <f t="shared" si="2"/>
        <v>30</v>
      </c>
      <c r="O20" s="28">
        <v>570</v>
      </c>
    </row>
    <row r="21" spans="2:15" ht="19.5" customHeight="1">
      <c r="B21" s="4" t="s">
        <v>19</v>
      </c>
      <c r="C21" s="12">
        <v>8</v>
      </c>
      <c r="D21" s="21">
        <v>4040</v>
      </c>
      <c r="E21" s="21">
        <v>1005</v>
      </c>
      <c r="F21" s="21">
        <v>422</v>
      </c>
      <c r="G21" s="24">
        <v>4</v>
      </c>
      <c r="H21" s="24">
        <f t="shared" si="1"/>
        <v>5471</v>
      </c>
      <c r="I21" s="12">
        <v>32320</v>
      </c>
      <c r="J21" s="17"/>
      <c r="K21" s="21">
        <v>2</v>
      </c>
      <c r="L21" s="21">
        <v>2</v>
      </c>
      <c r="M21" s="21">
        <v>0</v>
      </c>
      <c r="N21" s="21">
        <f t="shared" si="2"/>
        <v>4</v>
      </c>
      <c r="O21" s="28">
        <v>60</v>
      </c>
    </row>
    <row r="22" spans="2:15" ht="19.5" customHeight="1">
      <c r="B22" s="4" t="s">
        <v>10</v>
      </c>
      <c r="C22" s="12">
        <v>3</v>
      </c>
      <c r="D22" s="21">
        <v>1013</v>
      </c>
      <c r="E22" s="21">
        <v>1432</v>
      </c>
      <c r="F22" s="21">
        <v>234</v>
      </c>
      <c r="G22" s="24">
        <v>42</v>
      </c>
      <c r="H22" s="24">
        <f t="shared" si="1"/>
        <v>2721</v>
      </c>
      <c r="I22" s="12">
        <v>3039</v>
      </c>
      <c r="J22" s="17"/>
      <c r="K22" s="21">
        <v>8</v>
      </c>
      <c r="L22" s="21">
        <v>34</v>
      </c>
      <c r="M22" s="21">
        <v>0</v>
      </c>
      <c r="N22" s="21">
        <f t="shared" si="2"/>
        <v>42</v>
      </c>
      <c r="O22" s="28">
        <v>500</v>
      </c>
    </row>
    <row r="23" spans="2:15" ht="19.5" customHeight="1">
      <c r="B23" s="4" t="s">
        <v>11</v>
      </c>
      <c r="C23" s="12">
        <v>3</v>
      </c>
      <c r="D23" s="21">
        <v>9200</v>
      </c>
      <c r="E23" s="21">
        <v>2835</v>
      </c>
      <c r="F23" s="21">
        <v>58</v>
      </c>
      <c r="G23" s="24">
        <v>162</v>
      </c>
      <c r="H23" s="24">
        <v>12255</v>
      </c>
      <c r="I23" s="12">
        <v>27600</v>
      </c>
      <c r="J23" s="17"/>
      <c r="K23" s="21">
        <v>41</v>
      </c>
      <c r="L23" s="21">
        <v>121</v>
      </c>
      <c r="M23" s="21">
        <v>0</v>
      </c>
      <c r="N23" s="21">
        <f t="shared" si="2"/>
        <v>162</v>
      </c>
      <c r="O23" s="28">
        <v>2030</v>
      </c>
    </row>
    <row r="24" spans="2:15" ht="19.5" customHeight="1">
      <c r="B24" s="4" t="s">
        <v>26</v>
      </c>
      <c r="C24" s="12">
        <v>5</v>
      </c>
      <c r="D24" s="21">
        <v>1331</v>
      </c>
      <c r="E24" s="21">
        <v>0</v>
      </c>
      <c r="F24" s="21">
        <v>0</v>
      </c>
      <c r="G24" s="24">
        <v>0</v>
      </c>
      <c r="H24" s="24">
        <f t="shared" si="1"/>
        <v>1331</v>
      </c>
      <c r="I24" s="12">
        <v>6655</v>
      </c>
      <c r="J24" s="17"/>
      <c r="K24" s="21">
        <v>0</v>
      </c>
      <c r="L24" s="21">
        <v>0</v>
      </c>
      <c r="M24" s="21">
        <v>0</v>
      </c>
      <c r="N24" s="21">
        <f t="shared" si="2"/>
        <v>0</v>
      </c>
      <c r="O24" s="28">
        <v>0</v>
      </c>
    </row>
    <row r="25" spans="2:15" ht="19.5" customHeight="1">
      <c r="B25" s="4" t="s">
        <v>12</v>
      </c>
      <c r="C25" s="12">
        <v>3</v>
      </c>
      <c r="D25" s="21">
        <v>341</v>
      </c>
      <c r="E25" s="21">
        <v>167</v>
      </c>
      <c r="F25" s="21">
        <v>0</v>
      </c>
      <c r="G25" s="24">
        <v>0</v>
      </c>
      <c r="H25" s="24">
        <f t="shared" si="1"/>
        <v>508</v>
      </c>
      <c r="I25" s="12">
        <v>1023</v>
      </c>
      <c r="J25" s="17"/>
      <c r="K25" s="21">
        <v>0</v>
      </c>
      <c r="L25" s="21">
        <v>0</v>
      </c>
      <c r="M25" s="21">
        <v>0</v>
      </c>
      <c r="N25" s="21">
        <f t="shared" si="2"/>
        <v>0</v>
      </c>
      <c r="O25" s="28">
        <v>0</v>
      </c>
    </row>
    <row r="26" spans="2:15" ht="19.5" customHeight="1">
      <c r="B26" s="4" t="s">
        <v>13</v>
      </c>
      <c r="C26" s="12">
        <v>10</v>
      </c>
      <c r="D26" s="21">
        <v>17238</v>
      </c>
      <c r="E26" s="21">
        <v>2868</v>
      </c>
      <c r="F26" s="21">
        <v>4743</v>
      </c>
      <c r="G26" s="24">
        <v>771</v>
      </c>
      <c r="H26" s="24">
        <v>25620</v>
      </c>
      <c r="I26" s="12">
        <v>172380</v>
      </c>
      <c r="J26" s="17"/>
      <c r="K26" s="21">
        <v>386</v>
      </c>
      <c r="L26" s="21">
        <v>377</v>
      </c>
      <c r="M26" s="21">
        <v>8</v>
      </c>
      <c r="N26" s="21">
        <f t="shared" si="2"/>
        <v>771</v>
      </c>
      <c r="O26" s="28">
        <v>12506</v>
      </c>
    </row>
    <row r="27" spans="2:15" ht="19.5" customHeight="1">
      <c r="B27" s="4" t="s">
        <v>14</v>
      </c>
      <c r="C27" s="12">
        <v>10</v>
      </c>
      <c r="D27" s="21">
        <v>797</v>
      </c>
      <c r="E27" s="21">
        <v>926</v>
      </c>
      <c r="F27" s="21">
        <v>0</v>
      </c>
      <c r="G27" s="24">
        <v>13</v>
      </c>
      <c r="H27" s="24">
        <f t="shared" si="1"/>
        <v>1736</v>
      </c>
      <c r="I27" s="12">
        <v>7970</v>
      </c>
      <c r="J27" s="17"/>
      <c r="K27" s="21">
        <v>7</v>
      </c>
      <c r="L27" s="21">
        <v>6</v>
      </c>
      <c r="M27" s="21">
        <v>0</v>
      </c>
      <c r="N27" s="21">
        <v>7</v>
      </c>
      <c r="O27" s="28">
        <v>200</v>
      </c>
    </row>
    <row r="28" spans="2:15" ht="19.5" customHeight="1">
      <c r="B28" s="4" t="s">
        <v>15</v>
      </c>
      <c r="C28" s="12">
        <v>3</v>
      </c>
      <c r="D28" s="21">
        <v>3880</v>
      </c>
      <c r="E28" s="21">
        <v>800</v>
      </c>
      <c r="F28" s="21">
        <v>0</v>
      </c>
      <c r="G28" s="24">
        <v>20</v>
      </c>
      <c r="H28" s="24">
        <v>4700</v>
      </c>
      <c r="I28" s="12">
        <v>11640</v>
      </c>
      <c r="J28" s="17"/>
      <c r="K28" s="21">
        <v>10</v>
      </c>
      <c r="L28" s="21">
        <v>10</v>
      </c>
      <c r="M28" s="21">
        <v>0</v>
      </c>
      <c r="N28" s="21">
        <f t="shared" si="2"/>
        <v>20</v>
      </c>
      <c r="O28" s="28">
        <v>300</v>
      </c>
    </row>
    <row r="29" spans="2:15" ht="19.5" customHeight="1">
      <c r="B29" s="4" t="s">
        <v>16</v>
      </c>
      <c r="C29" s="12">
        <v>3</v>
      </c>
      <c r="D29" s="21">
        <v>805</v>
      </c>
      <c r="E29" s="21">
        <v>0</v>
      </c>
      <c r="F29" s="21">
        <v>30</v>
      </c>
      <c r="G29" s="24">
        <v>0</v>
      </c>
      <c r="H29" s="24">
        <f t="shared" si="1"/>
        <v>835</v>
      </c>
      <c r="I29" s="12">
        <v>2415</v>
      </c>
      <c r="J29" s="17"/>
      <c r="K29" s="21">
        <v>0</v>
      </c>
      <c r="L29" s="21">
        <v>0</v>
      </c>
      <c r="M29" s="21">
        <v>0</v>
      </c>
      <c r="N29" s="21">
        <f t="shared" si="2"/>
        <v>0</v>
      </c>
      <c r="O29" s="28">
        <v>0</v>
      </c>
    </row>
    <row r="30" spans="2:15" ht="19.5" customHeight="1">
      <c r="B30" s="4" t="s">
        <v>17</v>
      </c>
      <c r="C30" s="12">
        <v>10</v>
      </c>
      <c r="D30" s="21">
        <v>5829</v>
      </c>
      <c r="E30" s="21">
        <v>3335</v>
      </c>
      <c r="F30" s="21">
        <v>745</v>
      </c>
      <c r="G30" s="24">
        <v>626</v>
      </c>
      <c r="H30" s="24">
        <f t="shared" si="1"/>
        <v>10535</v>
      </c>
      <c r="I30" s="12">
        <v>58290</v>
      </c>
      <c r="J30" s="17"/>
      <c r="K30" s="21">
        <v>248</v>
      </c>
      <c r="L30" s="21">
        <v>167</v>
      </c>
      <c r="M30" s="21">
        <v>3</v>
      </c>
      <c r="N30" s="21">
        <f t="shared" si="2"/>
        <v>418</v>
      </c>
      <c r="O30" s="28">
        <v>6636</v>
      </c>
    </row>
    <row r="31" spans="2:15" ht="19.5" customHeight="1">
      <c r="B31" s="20" t="s">
        <v>38</v>
      </c>
      <c r="C31" s="29" t="s">
        <v>35</v>
      </c>
      <c r="D31" s="22" t="s">
        <v>40</v>
      </c>
      <c r="E31" s="22">
        <v>2467</v>
      </c>
      <c r="F31" s="22" t="s">
        <v>40</v>
      </c>
      <c r="G31" s="22" t="s">
        <v>40</v>
      </c>
      <c r="H31" s="24">
        <v>2467</v>
      </c>
      <c r="I31" s="22" t="s">
        <v>40</v>
      </c>
      <c r="J31" s="17"/>
      <c r="K31" s="22" t="s">
        <v>40</v>
      </c>
      <c r="L31" s="22" t="s">
        <v>40</v>
      </c>
      <c r="M31" s="22" t="s">
        <v>40</v>
      </c>
      <c r="N31" s="22" t="s">
        <v>40</v>
      </c>
      <c r="O31" s="12" t="s">
        <v>40</v>
      </c>
    </row>
    <row r="32" spans="2:15" ht="21.75" customHeight="1">
      <c r="B32" s="53" t="s">
        <v>23</v>
      </c>
      <c r="C32" s="54"/>
      <c r="D32" s="23">
        <f aca="true" t="shared" si="3" ref="D32:I32">SUM(D13:D31)</f>
        <v>93962</v>
      </c>
      <c r="E32" s="23">
        <f t="shared" si="3"/>
        <v>44525</v>
      </c>
      <c r="F32" s="23">
        <f t="shared" si="3"/>
        <v>184240</v>
      </c>
      <c r="G32" s="23">
        <f t="shared" si="3"/>
        <v>5875</v>
      </c>
      <c r="H32" s="23">
        <f t="shared" si="3"/>
        <v>328602</v>
      </c>
      <c r="I32" s="14">
        <f t="shared" si="3"/>
        <v>908902</v>
      </c>
      <c r="K32" s="23">
        <f>SUM(K13:K31)</f>
        <v>3337</v>
      </c>
      <c r="L32" s="23">
        <f>SUM(L13:L31)</f>
        <v>2202</v>
      </c>
      <c r="M32" s="23">
        <f>SUM(M13:M31)</f>
        <v>128</v>
      </c>
      <c r="N32" s="23">
        <f>SUM(N13:N31)</f>
        <v>5661</v>
      </c>
      <c r="O32" s="13">
        <f>SUM(O13:O31)</f>
        <v>90016</v>
      </c>
    </row>
    <row r="33" spans="2:15" ht="4.5" customHeight="1">
      <c r="B33" s="18"/>
      <c r="C33" s="19"/>
      <c r="D33" s="25"/>
      <c r="E33" s="25"/>
      <c r="F33" s="25"/>
      <c r="G33" s="25"/>
      <c r="H33" s="25"/>
      <c r="I33" s="15"/>
      <c r="K33" s="31"/>
      <c r="L33" s="25"/>
      <c r="M33" s="25"/>
      <c r="N33" s="25"/>
      <c r="O33" s="15"/>
    </row>
    <row r="34" spans="2:15" ht="24" customHeight="1">
      <c r="B34" s="49" t="s">
        <v>24</v>
      </c>
      <c r="C34" s="50"/>
      <c r="D34" s="32">
        <f aca="true" t="shared" si="4" ref="D34:I34">D32+D9</f>
        <v>104080</v>
      </c>
      <c r="E34" s="32">
        <f t="shared" si="4"/>
        <v>58294</v>
      </c>
      <c r="F34" s="32">
        <f t="shared" si="4"/>
        <v>197035</v>
      </c>
      <c r="G34" s="32">
        <f t="shared" si="4"/>
        <v>7853</v>
      </c>
      <c r="H34" s="32">
        <f t="shared" si="4"/>
        <v>367262</v>
      </c>
      <c r="I34" s="33">
        <f t="shared" si="4"/>
        <v>1034247</v>
      </c>
      <c r="K34" s="26">
        <f>K32+K9</f>
        <v>4307</v>
      </c>
      <c r="L34" s="26">
        <f>L32+L9</f>
        <v>2951</v>
      </c>
      <c r="M34" s="26">
        <f>M32+M9</f>
        <v>179</v>
      </c>
      <c r="N34" s="26">
        <f>N32+N9</f>
        <v>7431</v>
      </c>
      <c r="O34" s="27">
        <f>O32+O9</f>
        <v>117008</v>
      </c>
    </row>
    <row r="35" spans="2:3" ht="15" customHeight="1">
      <c r="B35" s="8"/>
      <c r="C35" s="10"/>
    </row>
  </sheetData>
  <sheetProtection/>
  <mergeCells count="28">
    <mergeCell ref="B1:O1"/>
    <mergeCell ref="B2:O2"/>
    <mergeCell ref="B4:B5"/>
    <mergeCell ref="C4:C5"/>
    <mergeCell ref="D4:D5"/>
    <mergeCell ref="E4:E5"/>
    <mergeCell ref="F4:F5"/>
    <mergeCell ref="G4:G5"/>
    <mergeCell ref="H4:H5"/>
    <mergeCell ref="K4:M4"/>
    <mergeCell ref="N4:N5"/>
    <mergeCell ref="O4:O5"/>
    <mergeCell ref="B9:C9"/>
    <mergeCell ref="B11:B12"/>
    <mergeCell ref="C11:C12"/>
    <mergeCell ref="D11:D12"/>
    <mergeCell ref="E11:E12"/>
    <mergeCell ref="F11:F12"/>
    <mergeCell ref="B32:C32"/>
    <mergeCell ref="B34:C34"/>
    <mergeCell ref="M3:O3"/>
    <mergeCell ref="G11:G12"/>
    <mergeCell ref="H11:H12"/>
    <mergeCell ref="I11:I12"/>
    <mergeCell ref="K11:M11"/>
    <mergeCell ref="N11:N12"/>
    <mergeCell ref="O11:O12"/>
    <mergeCell ref="I4:I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6:H12 H24:H25 H32:H34 H14:H16 H18:H22 H27 H29:H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2009-03-04T12:29:45Z</cp:lastPrinted>
  <dcterms:created xsi:type="dcterms:W3CDTF">2004-06-08T16:25:04Z</dcterms:created>
  <dcterms:modified xsi:type="dcterms:W3CDTF">2009-05-11T11:14:20Z</dcterms:modified>
  <cp:category/>
  <cp:version/>
  <cp:contentType/>
  <cp:contentStatus/>
</cp:coreProperties>
</file>