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MART" sheetId="1" r:id="rId1"/>
    <sheet name="2009_OCAK -MART DÖNEMİ" sheetId="2" r:id="rId2"/>
  </sheets>
  <definedNames/>
  <calcPr fullCalcOnLoad="1"/>
</workbook>
</file>

<file path=xl/sharedStrings.xml><?xml version="1.0" encoding="utf-8"?>
<sst xmlns="http://schemas.openxmlformats.org/spreadsheetml/2006/main" count="132" uniqueCount="47">
  <si>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</si>
  <si>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</si>
  <si>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</si>
  <si>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</si>
  <si>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</si>
  <si>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</si>
  <si>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</si>
  <si>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</si>
  <si>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</si>
  <si>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</si>
  <si>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</si>
  <si>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</si>
  <si>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</si>
  <si>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</si>
  <si>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</si>
  <si>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</si>
  <si>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</si>
  <si>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</si>
  <si>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</si>
  <si>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</si>
  <si>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</si>
  <si>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</si>
  <si>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</si>
  <si>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</si>
  <si>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</si>
  <si>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</si>
  <si>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</si>
  <si>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</si>
  <si>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</si>
  <si>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</si>
  <si>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</si>
  <si>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</si>
  <si>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</si>
  <si>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</si>
  <si>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</si>
  <si>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</si>
  <si>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</si>
  <si>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</si>
  <si>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</si>
  <si>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</si>
  <si>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</si>
  <si>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</si>
  <si>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</si>
  <si>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</si>
  <si>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</si>
  <si>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2009 YILI OCAK-MART DÖNEMİ</t>
  </si>
  <si>
    <t>2009 YILI MART AYI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</si>
</sst>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</numFmts>
  <fonts count="48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1" fillId="35" borderId="14" xfId="0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showGridLines="0" view="pageBreakPreview" zoomScale="75" zoomScaleSheetLayoutView="75" zoomScalePageLayoutView="0" workbookViewId="0" topLeftCell="C13">
      <selection activeCell="O7" sqref="O7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50" t="s">
        <v>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18" customHeight="1">
      <c r="B2" s="51" t="s">
        <v>44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49" t="s">
        <v>46</v>
      </c>
      <c r="N3" s="49"/>
      <c r="O3" s="49"/>
    </row>
    <row r="4" spans="2:15" s="17" customFormat="1" ht="24.75" customHeight="1">
      <c r="B4" s="43" t="s">
        <v>21</v>
      </c>
      <c r="C4" s="47" t="s">
        <v>27</v>
      </c>
      <c r="D4" s="37" t="s">
        <v>36</v>
      </c>
      <c r="E4" s="37" t="s">
        <v>37</v>
      </c>
      <c r="F4" s="44" t="s">
        <v>28</v>
      </c>
      <c r="G4" s="37" t="s">
        <v>39</v>
      </c>
      <c r="H4" s="40" t="s">
        <v>33</v>
      </c>
      <c r="I4" s="40" t="s">
        <v>42</v>
      </c>
      <c r="K4" s="52" t="s">
        <v>29</v>
      </c>
      <c r="L4" s="53"/>
      <c r="M4" s="54"/>
      <c r="N4" s="37" t="s">
        <v>41</v>
      </c>
      <c r="O4" s="37" t="s">
        <v>34</v>
      </c>
    </row>
    <row r="5" spans="2:15" s="17" customFormat="1" ht="24.75" customHeight="1">
      <c r="B5" s="43"/>
      <c r="C5" s="48"/>
      <c r="D5" s="38"/>
      <c r="E5" s="38"/>
      <c r="F5" s="45"/>
      <c r="G5" s="38"/>
      <c r="H5" s="40"/>
      <c r="I5" s="40"/>
      <c r="K5" s="16" t="s">
        <v>30</v>
      </c>
      <c r="L5" s="16" t="s">
        <v>31</v>
      </c>
      <c r="M5" s="16" t="s">
        <v>32</v>
      </c>
      <c r="N5" s="38"/>
      <c r="O5" s="38"/>
    </row>
    <row r="6" spans="2:15" ht="19.5" customHeight="1">
      <c r="B6" s="4" t="s">
        <v>1</v>
      </c>
      <c r="C6" s="12">
        <v>15</v>
      </c>
      <c r="D6" s="21">
        <v>1890</v>
      </c>
      <c r="E6" s="21">
        <v>1800</v>
      </c>
      <c r="F6" s="21">
        <v>4192</v>
      </c>
      <c r="G6" s="21">
        <v>364</v>
      </c>
      <c r="H6" s="21">
        <f>SUM(D6:G6)</f>
        <v>8246</v>
      </c>
      <c r="I6" s="12">
        <v>28350</v>
      </c>
      <c r="J6" s="17"/>
      <c r="K6" s="21">
        <v>224</v>
      </c>
      <c r="L6" s="21">
        <v>136</v>
      </c>
      <c r="M6" s="21">
        <v>4</v>
      </c>
      <c r="N6" s="21">
        <f>SUM(K6:M6)</f>
        <v>364</v>
      </c>
      <c r="O6" s="28">
        <v>5848</v>
      </c>
    </row>
    <row r="7" spans="2:15" ht="19.5" customHeight="1">
      <c r="B7" s="4" t="s">
        <v>0</v>
      </c>
      <c r="C7" s="12">
        <v>3</v>
      </c>
      <c r="D7" s="21">
        <v>290</v>
      </c>
      <c r="E7" s="21">
        <v>273</v>
      </c>
      <c r="F7" s="21">
        <v>0</v>
      </c>
      <c r="G7" s="21">
        <v>5</v>
      </c>
      <c r="H7" s="21">
        <f>SUM(D7:G7)</f>
        <v>568</v>
      </c>
      <c r="I7" s="12">
        <v>870</v>
      </c>
      <c r="J7" s="17"/>
      <c r="K7" s="21">
        <v>5</v>
      </c>
      <c r="L7" s="21">
        <v>0</v>
      </c>
      <c r="M7" s="21">
        <v>0</v>
      </c>
      <c r="N7" s="21">
        <f>SUM(K7:M7)</f>
        <v>5</v>
      </c>
      <c r="O7" s="28">
        <v>100</v>
      </c>
    </row>
    <row r="8" spans="2:15" ht="19.5" customHeight="1">
      <c r="B8" s="4" t="s">
        <v>2</v>
      </c>
      <c r="C8" s="12">
        <v>10</v>
      </c>
      <c r="D8" s="21">
        <v>708</v>
      </c>
      <c r="E8" s="21">
        <v>317</v>
      </c>
      <c r="F8" s="21">
        <v>0</v>
      </c>
      <c r="G8" s="21">
        <v>155</v>
      </c>
      <c r="H8" s="21">
        <f>SUM(D8:G8)</f>
        <v>1180</v>
      </c>
      <c r="I8" s="12">
        <v>7080</v>
      </c>
      <c r="J8" s="17"/>
      <c r="K8" s="21">
        <v>31</v>
      </c>
      <c r="L8" s="21">
        <v>14</v>
      </c>
      <c r="M8" s="21">
        <v>0</v>
      </c>
      <c r="N8" s="21">
        <f>SUM(K8:M8)</f>
        <v>45</v>
      </c>
      <c r="O8" s="28">
        <v>760</v>
      </c>
    </row>
    <row r="9" spans="2:15" ht="21.75" customHeight="1">
      <c r="B9" s="36" t="s">
        <v>20</v>
      </c>
      <c r="C9" s="36"/>
      <c r="D9" s="5">
        <f aca="true" t="shared" si="0" ref="D9:I9">SUM(D6:D8)</f>
        <v>2888</v>
      </c>
      <c r="E9" s="5">
        <f t="shared" si="0"/>
        <v>2390</v>
      </c>
      <c r="F9" s="5">
        <f t="shared" si="0"/>
        <v>4192</v>
      </c>
      <c r="G9" s="5">
        <f t="shared" si="0"/>
        <v>524</v>
      </c>
      <c r="H9" s="23">
        <f>SUM(D9:G9)</f>
        <v>9994</v>
      </c>
      <c r="I9" s="13">
        <f t="shared" si="0"/>
        <v>36300</v>
      </c>
      <c r="K9" s="23">
        <f>SUM(K6:K8)</f>
        <v>260</v>
      </c>
      <c r="L9" s="23">
        <f>SUM(L6:L8)</f>
        <v>150</v>
      </c>
      <c r="M9" s="23">
        <f>SUM(M6:M8)</f>
        <v>4</v>
      </c>
      <c r="N9" s="23">
        <f>SUM(N6:N8)</f>
        <v>414</v>
      </c>
      <c r="O9" s="13">
        <f>SUM(O6:O8)</f>
        <v>6708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3" t="s">
        <v>22</v>
      </c>
      <c r="C11" s="47" t="s">
        <v>27</v>
      </c>
      <c r="D11" s="37" t="s">
        <v>36</v>
      </c>
      <c r="E11" s="37" t="s">
        <v>37</v>
      </c>
      <c r="F11" s="44" t="s">
        <v>28</v>
      </c>
      <c r="G11" s="37" t="s">
        <v>39</v>
      </c>
      <c r="H11" s="40" t="s">
        <v>33</v>
      </c>
      <c r="I11" s="46" t="s">
        <v>43</v>
      </c>
      <c r="K11" s="39" t="s">
        <v>29</v>
      </c>
      <c r="L11" s="39"/>
      <c r="M11" s="39"/>
      <c r="N11" s="40" t="s">
        <v>41</v>
      </c>
      <c r="O11" s="40" t="s">
        <v>34</v>
      </c>
    </row>
    <row r="12" spans="2:15" s="17" customFormat="1" ht="18.75" customHeight="1">
      <c r="B12" s="43"/>
      <c r="C12" s="48"/>
      <c r="D12" s="38"/>
      <c r="E12" s="38"/>
      <c r="F12" s="45"/>
      <c r="G12" s="38"/>
      <c r="H12" s="40"/>
      <c r="I12" s="46"/>
      <c r="K12" s="16" t="s">
        <v>30</v>
      </c>
      <c r="L12" s="16" t="s">
        <v>31</v>
      </c>
      <c r="M12" s="16" t="s">
        <v>32</v>
      </c>
      <c r="N12" s="40"/>
      <c r="O12" s="40"/>
    </row>
    <row r="13" spans="2:15" ht="19.5" customHeight="1">
      <c r="B13" s="4" t="s">
        <v>3</v>
      </c>
      <c r="C13" s="12">
        <v>15</v>
      </c>
      <c r="D13" s="21">
        <v>4835</v>
      </c>
      <c r="E13" s="21">
        <v>1932</v>
      </c>
      <c r="F13" s="21">
        <v>10622</v>
      </c>
      <c r="G13" s="21">
        <v>524</v>
      </c>
      <c r="H13" s="21">
        <f>SUM(D13:G13)</f>
        <v>17913</v>
      </c>
      <c r="I13" s="12">
        <v>72525</v>
      </c>
      <c r="J13" s="17"/>
      <c r="K13" s="21">
        <v>360</v>
      </c>
      <c r="L13" s="21">
        <v>146</v>
      </c>
      <c r="M13" s="21">
        <v>18</v>
      </c>
      <c r="N13" s="21">
        <f>SUM(K13:M13)</f>
        <v>524</v>
      </c>
      <c r="O13" s="28">
        <v>8696</v>
      </c>
    </row>
    <row r="14" spans="2:15" ht="19.5" customHeight="1">
      <c r="B14" s="4" t="s">
        <v>4</v>
      </c>
      <c r="C14" s="12">
        <v>15</v>
      </c>
      <c r="D14" s="21">
        <v>2587</v>
      </c>
      <c r="E14" s="21">
        <v>1367</v>
      </c>
      <c r="F14" s="21">
        <v>21625</v>
      </c>
      <c r="G14" s="24">
        <v>90</v>
      </c>
      <c r="H14" s="24">
        <f aca="true" t="shared" si="1" ref="H14:H31">SUM(D14:G14)</f>
        <v>25669</v>
      </c>
      <c r="I14" s="12">
        <v>38805</v>
      </c>
      <c r="J14" s="17"/>
      <c r="K14" s="21">
        <v>66</v>
      </c>
      <c r="L14" s="21">
        <v>24</v>
      </c>
      <c r="M14" s="21">
        <v>0</v>
      </c>
      <c r="N14" s="21">
        <f aca="true" t="shared" si="2" ref="N14:N29">SUM(K14:M14)</f>
        <v>90</v>
      </c>
      <c r="O14" s="28">
        <v>1560</v>
      </c>
    </row>
    <row r="15" spans="2:15" ht="19.5" customHeight="1">
      <c r="B15" s="4" t="s">
        <v>5</v>
      </c>
      <c r="C15" s="12">
        <v>8</v>
      </c>
      <c r="D15" s="21">
        <v>2000</v>
      </c>
      <c r="E15" s="21">
        <v>498</v>
      </c>
      <c r="F15" s="21">
        <v>3225</v>
      </c>
      <c r="G15" s="24">
        <v>53</v>
      </c>
      <c r="H15" s="24">
        <f t="shared" si="1"/>
        <v>5776</v>
      </c>
      <c r="I15" s="12">
        <v>16000</v>
      </c>
      <c r="J15" s="17"/>
      <c r="K15" s="21">
        <v>31</v>
      </c>
      <c r="L15" s="21">
        <v>22</v>
      </c>
      <c r="M15" s="21">
        <v>0</v>
      </c>
      <c r="N15" s="21">
        <f t="shared" si="2"/>
        <v>53</v>
      </c>
      <c r="O15" s="28">
        <v>840</v>
      </c>
    </row>
    <row r="16" spans="2:15" ht="19.5" customHeight="1">
      <c r="B16" s="4" t="s">
        <v>25</v>
      </c>
      <c r="C16" s="12">
        <v>10</v>
      </c>
      <c r="D16" s="21">
        <v>1172</v>
      </c>
      <c r="E16" s="21">
        <v>839</v>
      </c>
      <c r="F16" s="21">
        <v>8884</v>
      </c>
      <c r="G16" s="24">
        <v>156</v>
      </c>
      <c r="H16" s="24">
        <f t="shared" si="1"/>
        <v>11051</v>
      </c>
      <c r="I16" s="12">
        <v>11720</v>
      </c>
      <c r="J16" s="17"/>
      <c r="K16" s="21">
        <v>50</v>
      </c>
      <c r="L16" s="21">
        <v>106</v>
      </c>
      <c r="M16" s="21">
        <v>0</v>
      </c>
      <c r="N16" s="21">
        <v>156</v>
      </c>
      <c r="O16" s="28">
        <v>2060</v>
      </c>
    </row>
    <row r="17" spans="2:15" ht="19.5" customHeight="1">
      <c r="B17" s="4" t="s">
        <v>9</v>
      </c>
      <c r="C17" s="12">
        <v>10</v>
      </c>
      <c r="D17" s="21">
        <v>1396</v>
      </c>
      <c r="E17" s="21">
        <v>612</v>
      </c>
      <c r="F17" s="21">
        <v>6850</v>
      </c>
      <c r="G17" s="24">
        <v>23</v>
      </c>
      <c r="H17" s="24">
        <f t="shared" si="1"/>
        <v>8881</v>
      </c>
      <c r="I17" s="12">
        <v>13960</v>
      </c>
      <c r="J17" s="17"/>
      <c r="K17" s="21">
        <v>18</v>
      </c>
      <c r="L17" s="21">
        <v>5</v>
      </c>
      <c r="M17" s="21">
        <v>0</v>
      </c>
      <c r="N17" s="21">
        <f t="shared" si="2"/>
        <v>23</v>
      </c>
      <c r="O17" s="28">
        <v>410</v>
      </c>
    </row>
    <row r="18" spans="2:15" ht="19.5" customHeight="1">
      <c r="B18" s="4" t="s">
        <v>7</v>
      </c>
      <c r="C18" s="12">
        <v>3</v>
      </c>
      <c r="D18" s="21">
        <v>178</v>
      </c>
      <c r="E18" s="21">
        <v>94</v>
      </c>
      <c r="F18" s="21">
        <v>56</v>
      </c>
      <c r="G18" s="24">
        <v>0</v>
      </c>
      <c r="H18" s="24">
        <f t="shared" si="1"/>
        <v>328</v>
      </c>
      <c r="I18" s="12">
        <v>534</v>
      </c>
      <c r="J18" s="17"/>
      <c r="K18" s="21">
        <v>0</v>
      </c>
      <c r="L18" s="21">
        <v>0</v>
      </c>
      <c r="M18" s="21">
        <v>0</v>
      </c>
      <c r="N18" s="21">
        <f t="shared" si="2"/>
        <v>0</v>
      </c>
      <c r="O18" s="28">
        <v>0</v>
      </c>
    </row>
    <row r="19" spans="2:15" ht="19.5" customHeight="1">
      <c r="B19" s="4" t="s">
        <v>8</v>
      </c>
      <c r="C19" s="12">
        <v>8</v>
      </c>
      <c r="D19" s="21">
        <v>112</v>
      </c>
      <c r="E19" s="21">
        <v>41</v>
      </c>
      <c r="F19" s="21">
        <v>25</v>
      </c>
      <c r="G19" s="24">
        <v>0</v>
      </c>
      <c r="H19" s="24">
        <f t="shared" si="1"/>
        <v>178</v>
      </c>
      <c r="I19" s="12">
        <v>896</v>
      </c>
      <c r="J19" s="17"/>
      <c r="K19" s="21">
        <v>0</v>
      </c>
      <c r="L19" s="21">
        <v>0</v>
      </c>
      <c r="M19" s="21">
        <v>0</v>
      </c>
      <c r="N19" s="21">
        <f t="shared" si="2"/>
        <v>0</v>
      </c>
      <c r="O19" s="28">
        <v>0</v>
      </c>
    </row>
    <row r="20" spans="2:15" ht="19.5" customHeight="1">
      <c r="B20" s="4" t="s">
        <v>6</v>
      </c>
      <c r="C20" s="12">
        <v>5</v>
      </c>
      <c r="D20" s="21">
        <v>329</v>
      </c>
      <c r="E20" s="21">
        <v>90</v>
      </c>
      <c r="F20" s="21">
        <v>41</v>
      </c>
      <c r="G20" s="24">
        <v>0</v>
      </c>
      <c r="H20" s="24">
        <f t="shared" si="1"/>
        <v>460</v>
      </c>
      <c r="I20" s="12">
        <v>1645</v>
      </c>
      <c r="J20" s="17"/>
      <c r="K20" s="21">
        <v>0</v>
      </c>
      <c r="L20" s="21">
        <v>0</v>
      </c>
      <c r="M20" s="21">
        <v>0</v>
      </c>
      <c r="N20" s="21">
        <f t="shared" si="2"/>
        <v>0</v>
      </c>
      <c r="O20" s="28">
        <v>0</v>
      </c>
    </row>
    <row r="21" spans="2:15" ht="19.5" customHeight="1">
      <c r="B21" s="4" t="s">
        <v>19</v>
      </c>
      <c r="C21" s="12">
        <v>8</v>
      </c>
      <c r="D21" s="21">
        <v>1144</v>
      </c>
      <c r="E21" s="21">
        <v>270</v>
      </c>
      <c r="F21" s="21">
        <v>110</v>
      </c>
      <c r="G21" s="24">
        <v>4</v>
      </c>
      <c r="H21" s="24">
        <f t="shared" si="1"/>
        <v>1528</v>
      </c>
      <c r="I21" s="12">
        <v>9152</v>
      </c>
      <c r="J21" s="17"/>
      <c r="K21" s="21">
        <v>2</v>
      </c>
      <c r="L21" s="21">
        <v>2</v>
      </c>
      <c r="M21" s="21">
        <v>0</v>
      </c>
      <c r="N21" s="21">
        <f t="shared" si="2"/>
        <v>4</v>
      </c>
      <c r="O21" s="28">
        <v>60</v>
      </c>
    </row>
    <row r="22" spans="2:15" ht="19.5" customHeight="1">
      <c r="B22" s="4" t="s">
        <v>10</v>
      </c>
      <c r="C22" s="12">
        <v>3</v>
      </c>
      <c r="D22" s="21">
        <v>240</v>
      </c>
      <c r="E22" s="21">
        <v>391</v>
      </c>
      <c r="F22" s="21">
        <v>0</v>
      </c>
      <c r="G22" s="24">
        <v>20</v>
      </c>
      <c r="H22" s="24">
        <f t="shared" si="1"/>
        <v>651</v>
      </c>
      <c r="I22" s="12">
        <v>720</v>
      </c>
      <c r="J22" s="17"/>
      <c r="K22" s="21">
        <v>1</v>
      </c>
      <c r="L22" s="21">
        <v>19</v>
      </c>
      <c r="M22" s="21">
        <v>0</v>
      </c>
      <c r="N22" s="21">
        <v>0</v>
      </c>
      <c r="O22" s="28">
        <v>210</v>
      </c>
    </row>
    <row r="23" spans="2:15" ht="19.5" customHeight="1">
      <c r="B23" s="4" t="s">
        <v>11</v>
      </c>
      <c r="C23" s="12">
        <v>3</v>
      </c>
      <c r="D23" s="21">
        <v>1380</v>
      </c>
      <c r="E23" s="21">
        <v>655</v>
      </c>
      <c r="F23" s="21">
        <v>0</v>
      </c>
      <c r="G23" s="24">
        <v>16</v>
      </c>
      <c r="H23" s="24">
        <f t="shared" si="1"/>
        <v>2051</v>
      </c>
      <c r="I23" s="12">
        <v>4140</v>
      </c>
      <c r="J23" s="17"/>
      <c r="K23" s="21">
        <v>4</v>
      </c>
      <c r="L23" s="21">
        <v>12</v>
      </c>
      <c r="M23" s="21">
        <v>0</v>
      </c>
      <c r="N23" s="21">
        <v>0</v>
      </c>
      <c r="O23" s="28">
        <v>200</v>
      </c>
    </row>
    <row r="24" spans="2:15" ht="19.5" customHeight="1">
      <c r="B24" s="4" t="s">
        <v>26</v>
      </c>
      <c r="C24" s="12">
        <v>5</v>
      </c>
      <c r="D24" s="21">
        <v>155</v>
      </c>
      <c r="E24" s="21">
        <v>0</v>
      </c>
      <c r="F24" s="21">
        <v>0</v>
      </c>
      <c r="G24" s="24">
        <v>0</v>
      </c>
      <c r="H24" s="24">
        <f t="shared" si="1"/>
        <v>155</v>
      </c>
      <c r="I24" s="12">
        <v>775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76</v>
      </c>
      <c r="E25" s="21">
        <v>40</v>
      </c>
      <c r="F25" s="21">
        <v>0</v>
      </c>
      <c r="G25" s="24">
        <v>0</v>
      </c>
      <c r="H25" s="24">
        <f t="shared" si="1"/>
        <v>116</v>
      </c>
      <c r="I25" s="12">
        <v>228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3398</v>
      </c>
      <c r="E26" s="21">
        <v>450</v>
      </c>
      <c r="F26" s="21">
        <v>1058</v>
      </c>
      <c r="G26" s="24">
        <v>128</v>
      </c>
      <c r="H26" s="24">
        <f t="shared" si="1"/>
        <v>5034</v>
      </c>
      <c r="I26" s="12">
        <v>33980</v>
      </c>
      <c r="J26" s="17"/>
      <c r="K26" s="21">
        <v>88</v>
      </c>
      <c r="L26" s="21">
        <v>40</v>
      </c>
      <c r="M26" s="21">
        <v>0</v>
      </c>
      <c r="N26" s="21">
        <f t="shared" si="2"/>
        <v>128</v>
      </c>
      <c r="O26" s="28">
        <v>2160</v>
      </c>
    </row>
    <row r="27" spans="2:15" ht="19.5" customHeight="1">
      <c r="B27" s="4" t="s">
        <v>14</v>
      </c>
      <c r="C27" s="12">
        <v>10</v>
      </c>
      <c r="D27" s="21">
        <v>181</v>
      </c>
      <c r="E27" s="21">
        <v>190</v>
      </c>
      <c r="F27" s="21">
        <v>0</v>
      </c>
      <c r="G27" s="24">
        <v>2</v>
      </c>
      <c r="H27" s="24">
        <f t="shared" si="1"/>
        <v>373</v>
      </c>
      <c r="I27" s="12">
        <v>1810</v>
      </c>
      <c r="J27" s="17"/>
      <c r="K27" s="21">
        <v>2</v>
      </c>
      <c r="L27" s="21">
        <v>0</v>
      </c>
      <c r="M27" s="21">
        <v>0</v>
      </c>
      <c r="N27" s="21">
        <f t="shared" si="2"/>
        <v>2</v>
      </c>
      <c r="O27" s="28">
        <v>40</v>
      </c>
    </row>
    <row r="28" spans="2:15" ht="19.5" customHeight="1">
      <c r="B28" s="4" t="s">
        <v>15</v>
      </c>
      <c r="C28" s="12">
        <v>3</v>
      </c>
      <c r="D28" s="21">
        <v>850</v>
      </c>
      <c r="E28" s="21">
        <v>154</v>
      </c>
      <c r="F28" s="21">
        <v>0</v>
      </c>
      <c r="G28" s="24">
        <v>3</v>
      </c>
      <c r="H28" s="24">
        <f t="shared" si="1"/>
        <v>1007</v>
      </c>
      <c r="I28" s="12">
        <v>2550</v>
      </c>
      <c r="J28" s="17"/>
      <c r="K28" s="21">
        <v>1</v>
      </c>
      <c r="L28" s="21">
        <v>2</v>
      </c>
      <c r="M28" s="21">
        <v>0</v>
      </c>
      <c r="N28" s="21">
        <f t="shared" si="2"/>
        <v>3</v>
      </c>
      <c r="O28" s="28">
        <v>40</v>
      </c>
    </row>
    <row r="29" spans="2:15" ht="19.5" customHeight="1">
      <c r="B29" s="4" t="s">
        <v>16</v>
      </c>
      <c r="C29" s="12">
        <v>3</v>
      </c>
      <c r="D29" s="21">
        <v>250</v>
      </c>
      <c r="E29" s="21">
        <v>0</v>
      </c>
      <c r="F29" s="21">
        <v>0</v>
      </c>
      <c r="G29" s="24">
        <v>0</v>
      </c>
      <c r="H29" s="24">
        <f t="shared" si="1"/>
        <v>250</v>
      </c>
      <c r="I29" s="12">
        <v>750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1390</v>
      </c>
      <c r="E30" s="21">
        <v>653</v>
      </c>
      <c r="F30" s="21">
        <v>93</v>
      </c>
      <c r="G30" s="24">
        <v>233</v>
      </c>
      <c r="H30" s="24">
        <v>2369</v>
      </c>
      <c r="I30" s="12">
        <v>13900</v>
      </c>
      <c r="J30" s="17"/>
      <c r="K30" s="21">
        <v>45</v>
      </c>
      <c r="L30" s="21">
        <v>22</v>
      </c>
      <c r="M30" s="21">
        <v>0</v>
      </c>
      <c r="N30" s="21">
        <v>98</v>
      </c>
      <c r="O30" s="28">
        <v>1120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535</v>
      </c>
      <c r="F31" s="22" t="s">
        <v>40</v>
      </c>
      <c r="G31" s="22" t="s">
        <v>40</v>
      </c>
      <c r="H31" s="24">
        <f t="shared" si="1"/>
        <v>535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21.75" customHeight="1">
      <c r="B32" s="41" t="s">
        <v>23</v>
      </c>
      <c r="C32" s="42"/>
      <c r="D32" s="23">
        <f aca="true" t="shared" si="3" ref="D32:I32">SUM(D13:D31)</f>
        <v>21673</v>
      </c>
      <c r="E32" s="23">
        <f t="shared" si="3"/>
        <v>8811</v>
      </c>
      <c r="F32" s="23">
        <f t="shared" si="3"/>
        <v>52589</v>
      </c>
      <c r="G32" s="23">
        <f t="shared" si="3"/>
        <v>1252</v>
      </c>
      <c r="H32" s="23">
        <f t="shared" si="3"/>
        <v>84325</v>
      </c>
      <c r="I32" s="14">
        <f t="shared" si="3"/>
        <v>224090</v>
      </c>
      <c r="K32" s="23">
        <f>SUM(K13:K31)</f>
        <v>668</v>
      </c>
      <c r="L32" s="23">
        <f>SUM(L13:L31)</f>
        <v>400</v>
      </c>
      <c r="M32" s="23">
        <f>SUM(M13:M31)</f>
        <v>18</v>
      </c>
      <c r="N32" s="23">
        <f>SUM(N13:N31)</f>
        <v>1081</v>
      </c>
      <c r="O32" s="13">
        <f>SUM(O13:O31)</f>
        <v>17396</v>
      </c>
    </row>
    <row r="33" spans="2:15" ht="4.5" customHeight="1">
      <c r="B33" s="18"/>
      <c r="C33" s="19"/>
      <c r="D33" s="25"/>
      <c r="E33" s="25"/>
      <c r="F33" s="25"/>
      <c r="G33" s="25"/>
      <c r="H33" s="25"/>
      <c r="I33" s="15"/>
      <c r="K33" s="31"/>
      <c r="L33" s="25"/>
      <c r="M33" s="25"/>
      <c r="N33" s="25"/>
      <c r="O33" s="15"/>
    </row>
    <row r="34" spans="2:15" ht="24" customHeight="1">
      <c r="B34" s="34" t="s">
        <v>24</v>
      </c>
      <c r="C34" s="35"/>
      <c r="D34" s="32">
        <f aca="true" t="shared" si="4" ref="D34:I34">D32+D9</f>
        <v>24561</v>
      </c>
      <c r="E34" s="32">
        <f t="shared" si="4"/>
        <v>11201</v>
      </c>
      <c r="F34" s="32">
        <f t="shared" si="4"/>
        <v>56781</v>
      </c>
      <c r="G34" s="32">
        <f t="shared" si="4"/>
        <v>1776</v>
      </c>
      <c r="H34" s="32">
        <f t="shared" si="4"/>
        <v>94319</v>
      </c>
      <c r="I34" s="33">
        <f t="shared" si="4"/>
        <v>260390</v>
      </c>
      <c r="K34" s="26">
        <f>K32+K9</f>
        <v>928</v>
      </c>
      <c r="L34" s="26">
        <f>L32+L9</f>
        <v>550</v>
      </c>
      <c r="M34" s="26">
        <f>M32+M9</f>
        <v>22</v>
      </c>
      <c r="N34" s="26">
        <f>N32+N9</f>
        <v>1495</v>
      </c>
      <c r="O34" s="27">
        <f>O32+O9</f>
        <v>24104</v>
      </c>
    </row>
    <row r="35" spans="2:3" ht="15" customHeight="1">
      <c r="B35" s="8"/>
      <c r="C35" s="10"/>
    </row>
  </sheetData>
  <sheetProtection/>
  <mergeCells count="28"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  <mergeCell ref="E11:E12"/>
    <mergeCell ref="I11:I12"/>
    <mergeCell ref="I4:I5"/>
    <mergeCell ref="H4:H5"/>
    <mergeCell ref="B4:B5"/>
    <mergeCell ref="F4:F5"/>
    <mergeCell ref="C4:C5"/>
    <mergeCell ref="G4:G5"/>
    <mergeCell ref="B34:C34"/>
    <mergeCell ref="B9:C9"/>
    <mergeCell ref="O4:O5"/>
    <mergeCell ref="K11:M11"/>
    <mergeCell ref="O11:O12"/>
    <mergeCell ref="B32:C32"/>
    <mergeCell ref="B11:B12"/>
    <mergeCell ref="F11:F12"/>
    <mergeCell ref="H11:H12"/>
    <mergeCell ref="G11:G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3:H29 H6:H8 H31" formulaRange="1"/>
    <ignoredError sqref="H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showGridLines="0" tabSelected="1" view="pageBreakPreview" zoomScale="75" zoomScaleSheetLayoutView="75" zoomScalePageLayoutView="0" workbookViewId="0" topLeftCell="A1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50" t="s">
        <v>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18" customHeight="1">
      <c r="B2" s="51" t="s">
        <v>44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49" t="s">
        <v>45</v>
      </c>
      <c r="N3" s="49"/>
      <c r="O3" s="49"/>
    </row>
    <row r="4" spans="2:15" s="17" customFormat="1" ht="24.75" customHeight="1">
      <c r="B4" s="43" t="s">
        <v>21</v>
      </c>
      <c r="C4" s="47" t="s">
        <v>27</v>
      </c>
      <c r="D4" s="37" t="s">
        <v>36</v>
      </c>
      <c r="E4" s="37" t="s">
        <v>37</v>
      </c>
      <c r="F4" s="44" t="s">
        <v>28</v>
      </c>
      <c r="G4" s="37" t="s">
        <v>39</v>
      </c>
      <c r="H4" s="40" t="s">
        <v>33</v>
      </c>
      <c r="I4" s="40" t="s">
        <v>42</v>
      </c>
      <c r="K4" s="52" t="s">
        <v>29</v>
      </c>
      <c r="L4" s="53"/>
      <c r="M4" s="54"/>
      <c r="N4" s="37" t="s">
        <v>41</v>
      </c>
      <c r="O4" s="37" t="s">
        <v>34</v>
      </c>
    </row>
    <row r="5" spans="2:15" s="17" customFormat="1" ht="24.75" customHeight="1">
      <c r="B5" s="43"/>
      <c r="C5" s="48"/>
      <c r="D5" s="38"/>
      <c r="E5" s="38"/>
      <c r="F5" s="45"/>
      <c r="G5" s="38"/>
      <c r="H5" s="40"/>
      <c r="I5" s="40"/>
      <c r="K5" s="16" t="s">
        <v>30</v>
      </c>
      <c r="L5" s="16" t="s">
        <v>31</v>
      </c>
      <c r="M5" s="16" t="s">
        <v>32</v>
      </c>
      <c r="N5" s="38"/>
      <c r="O5" s="38"/>
    </row>
    <row r="6" spans="2:15" ht="19.5" customHeight="1">
      <c r="B6" s="4" t="s">
        <v>1</v>
      </c>
      <c r="C6" s="12">
        <v>15</v>
      </c>
      <c r="D6" s="21">
        <v>3840</v>
      </c>
      <c r="E6" s="21">
        <v>5875</v>
      </c>
      <c r="F6" s="21">
        <v>6287</v>
      </c>
      <c r="G6" s="21">
        <v>933</v>
      </c>
      <c r="H6" s="21">
        <f>SUM(D6:G6)</f>
        <v>16935</v>
      </c>
      <c r="I6" s="12">
        <v>57600</v>
      </c>
      <c r="J6" s="17"/>
      <c r="K6" s="21">
        <v>530</v>
      </c>
      <c r="L6" s="21">
        <v>372</v>
      </c>
      <c r="M6" s="21">
        <v>31</v>
      </c>
      <c r="N6" s="21">
        <f>SUM(K6:M6)</f>
        <v>933</v>
      </c>
      <c r="O6" s="28">
        <v>14382</v>
      </c>
    </row>
    <row r="7" spans="2:15" ht="19.5" customHeight="1">
      <c r="B7" s="4" t="s">
        <v>0</v>
      </c>
      <c r="C7" s="12">
        <v>3</v>
      </c>
      <c r="D7" s="21">
        <v>680</v>
      </c>
      <c r="E7" s="21">
        <v>1132</v>
      </c>
      <c r="F7" s="21">
        <v>0</v>
      </c>
      <c r="G7" s="21">
        <v>17</v>
      </c>
      <c r="H7" s="21">
        <f>SUM(D7:G7)</f>
        <v>1829</v>
      </c>
      <c r="I7" s="12">
        <v>2040</v>
      </c>
      <c r="J7" s="17"/>
      <c r="K7" s="21">
        <v>16</v>
      </c>
      <c r="L7" s="21">
        <v>1</v>
      </c>
      <c r="M7" s="21">
        <v>0</v>
      </c>
      <c r="N7" s="21">
        <f>SUM(K7:M7)</f>
        <v>17</v>
      </c>
      <c r="O7" s="28">
        <v>330</v>
      </c>
    </row>
    <row r="8" spans="2:15" ht="19.5" customHeight="1">
      <c r="B8" s="4" t="s">
        <v>2</v>
      </c>
      <c r="C8" s="12">
        <v>10</v>
      </c>
      <c r="D8" s="21">
        <v>1391</v>
      </c>
      <c r="E8" s="21">
        <v>949</v>
      </c>
      <c r="F8" s="21">
        <v>0</v>
      </c>
      <c r="G8" s="21">
        <v>225</v>
      </c>
      <c r="H8" s="21">
        <f>SUM(D8:G8)</f>
        <v>2565</v>
      </c>
      <c r="I8" s="12">
        <v>13910</v>
      </c>
      <c r="J8" s="17"/>
      <c r="K8" s="21">
        <v>67</v>
      </c>
      <c r="L8" s="21">
        <v>48</v>
      </c>
      <c r="M8" s="21">
        <v>0</v>
      </c>
      <c r="N8" s="21">
        <f>SUM(K8:M8)</f>
        <v>115</v>
      </c>
      <c r="O8" s="28">
        <v>1820</v>
      </c>
    </row>
    <row r="9" spans="2:15" ht="21.75" customHeight="1">
      <c r="B9" s="36" t="s">
        <v>20</v>
      </c>
      <c r="C9" s="36"/>
      <c r="D9" s="5">
        <f aca="true" t="shared" si="0" ref="D9:I9">SUM(D6:D8)</f>
        <v>5911</v>
      </c>
      <c r="E9" s="5">
        <f t="shared" si="0"/>
        <v>7956</v>
      </c>
      <c r="F9" s="5">
        <f t="shared" si="0"/>
        <v>6287</v>
      </c>
      <c r="G9" s="5">
        <f t="shared" si="0"/>
        <v>1175</v>
      </c>
      <c r="H9" s="23">
        <f>SUM(D9:G9)</f>
        <v>21329</v>
      </c>
      <c r="I9" s="13">
        <f t="shared" si="0"/>
        <v>73550</v>
      </c>
      <c r="K9" s="23">
        <f>SUM(K6:K8)</f>
        <v>613</v>
      </c>
      <c r="L9" s="23">
        <f>SUM(L6:L8)</f>
        <v>421</v>
      </c>
      <c r="M9" s="23">
        <f>SUM(M6:M8)</f>
        <v>31</v>
      </c>
      <c r="N9" s="23">
        <f>SUM(N6:N8)</f>
        <v>1065</v>
      </c>
      <c r="O9" s="13">
        <f>SUM(O6:O8)</f>
        <v>16532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3" t="s">
        <v>22</v>
      </c>
      <c r="C11" s="47" t="s">
        <v>27</v>
      </c>
      <c r="D11" s="37" t="s">
        <v>36</v>
      </c>
      <c r="E11" s="37" t="s">
        <v>37</v>
      </c>
      <c r="F11" s="44" t="s">
        <v>28</v>
      </c>
      <c r="G11" s="37" t="s">
        <v>39</v>
      </c>
      <c r="H11" s="40" t="s">
        <v>33</v>
      </c>
      <c r="I11" s="46" t="s">
        <v>43</v>
      </c>
      <c r="K11" s="39" t="s">
        <v>29</v>
      </c>
      <c r="L11" s="39"/>
      <c r="M11" s="39"/>
      <c r="N11" s="40" t="s">
        <v>41</v>
      </c>
      <c r="O11" s="40" t="s">
        <v>34</v>
      </c>
    </row>
    <row r="12" spans="2:15" s="17" customFormat="1" ht="18.75" customHeight="1">
      <c r="B12" s="43"/>
      <c r="C12" s="48"/>
      <c r="D12" s="38"/>
      <c r="E12" s="38"/>
      <c r="F12" s="45"/>
      <c r="G12" s="38"/>
      <c r="H12" s="40"/>
      <c r="I12" s="46"/>
      <c r="K12" s="16" t="s">
        <v>30</v>
      </c>
      <c r="L12" s="16" t="s">
        <v>31</v>
      </c>
      <c r="M12" s="16" t="s">
        <v>32</v>
      </c>
      <c r="N12" s="40"/>
      <c r="O12" s="40"/>
    </row>
    <row r="13" spans="2:15" ht="19.5" customHeight="1">
      <c r="B13" s="4" t="s">
        <v>3</v>
      </c>
      <c r="C13" s="12">
        <v>15</v>
      </c>
      <c r="D13" s="21">
        <v>9019</v>
      </c>
      <c r="E13" s="21">
        <v>5280</v>
      </c>
      <c r="F13" s="21">
        <v>16268</v>
      </c>
      <c r="G13" s="21">
        <v>1643</v>
      </c>
      <c r="H13" s="21">
        <v>32210</v>
      </c>
      <c r="I13" s="12">
        <v>135285</v>
      </c>
      <c r="J13" s="17"/>
      <c r="K13" s="21">
        <v>1066</v>
      </c>
      <c r="L13" s="21">
        <v>498</v>
      </c>
      <c r="M13" s="21">
        <v>79</v>
      </c>
      <c r="N13" s="21">
        <f>SUM(K13:M13)</f>
        <v>1643</v>
      </c>
      <c r="O13" s="28">
        <v>26458</v>
      </c>
    </row>
    <row r="14" spans="2:15" ht="19.5" customHeight="1">
      <c r="B14" s="4" t="s">
        <v>4</v>
      </c>
      <c r="C14" s="12">
        <v>15</v>
      </c>
      <c r="D14" s="21">
        <v>4616</v>
      </c>
      <c r="E14" s="21">
        <v>2977</v>
      </c>
      <c r="F14" s="21">
        <v>39082</v>
      </c>
      <c r="G14" s="24">
        <v>333</v>
      </c>
      <c r="H14" s="24">
        <f aca="true" t="shared" si="1" ref="H14:H30">SUM(D14:G14)</f>
        <v>47008</v>
      </c>
      <c r="I14" s="12">
        <v>69240</v>
      </c>
      <c r="J14" s="17"/>
      <c r="K14" s="21">
        <v>246</v>
      </c>
      <c r="L14" s="21">
        <v>84</v>
      </c>
      <c r="M14" s="21">
        <v>3</v>
      </c>
      <c r="N14" s="21">
        <f aca="true" t="shared" si="2" ref="N14:N30">SUM(K14:M14)</f>
        <v>333</v>
      </c>
      <c r="O14" s="28">
        <v>5766</v>
      </c>
    </row>
    <row r="15" spans="2:15" ht="19.5" customHeight="1">
      <c r="B15" s="4" t="s">
        <v>5</v>
      </c>
      <c r="C15" s="12">
        <v>8</v>
      </c>
      <c r="D15" s="21">
        <v>3925</v>
      </c>
      <c r="E15" s="21">
        <v>875</v>
      </c>
      <c r="F15" s="21">
        <v>7086</v>
      </c>
      <c r="G15" s="24">
        <v>104</v>
      </c>
      <c r="H15" s="24">
        <f t="shared" si="1"/>
        <v>11990</v>
      </c>
      <c r="I15" s="12">
        <v>31400</v>
      </c>
      <c r="J15" s="17"/>
      <c r="K15" s="21">
        <v>56</v>
      </c>
      <c r="L15" s="21">
        <v>48</v>
      </c>
      <c r="M15" s="21">
        <v>0</v>
      </c>
      <c r="N15" s="21">
        <f t="shared" si="2"/>
        <v>104</v>
      </c>
      <c r="O15" s="28">
        <v>1600</v>
      </c>
    </row>
    <row r="16" spans="2:15" ht="19.5" customHeight="1">
      <c r="B16" s="4" t="s">
        <v>25</v>
      </c>
      <c r="C16" s="12">
        <v>10</v>
      </c>
      <c r="D16" s="21">
        <v>2446</v>
      </c>
      <c r="E16" s="21">
        <v>2367</v>
      </c>
      <c r="F16" s="21">
        <v>21921</v>
      </c>
      <c r="G16" s="24">
        <v>279</v>
      </c>
      <c r="H16" s="24">
        <f t="shared" si="1"/>
        <v>27013</v>
      </c>
      <c r="I16" s="12">
        <v>24460</v>
      </c>
      <c r="J16" s="17"/>
      <c r="K16" s="21">
        <v>119</v>
      </c>
      <c r="L16" s="21">
        <v>158</v>
      </c>
      <c r="M16" s="21">
        <v>2</v>
      </c>
      <c r="N16" s="21">
        <f t="shared" si="2"/>
        <v>279</v>
      </c>
      <c r="O16" s="28">
        <v>3964</v>
      </c>
    </row>
    <row r="17" spans="2:15" ht="19.5" customHeight="1">
      <c r="B17" s="4" t="s">
        <v>9</v>
      </c>
      <c r="C17" s="12">
        <v>10</v>
      </c>
      <c r="D17" s="21">
        <v>2688</v>
      </c>
      <c r="E17" s="21">
        <v>1529</v>
      </c>
      <c r="F17" s="21">
        <v>18402</v>
      </c>
      <c r="G17" s="24">
        <v>84</v>
      </c>
      <c r="H17" s="24">
        <v>22703</v>
      </c>
      <c r="I17" s="12">
        <v>26880</v>
      </c>
      <c r="J17" s="17"/>
      <c r="K17" s="21">
        <v>63</v>
      </c>
      <c r="L17" s="21">
        <v>21</v>
      </c>
      <c r="M17" s="21">
        <v>0</v>
      </c>
      <c r="N17" s="21">
        <f t="shared" si="2"/>
        <v>84</v>
      </c>
      <c r="O17" s="28">
        <v>1470</v>
      </c>
    </row>
    <row r="18" spans="2:15" ht="19.5" customHeight="1">
      <c r="B18" s="4" t="s">
        <v>7</v>
      </c>
      <c r="C18" s="12">
        <v>3</v>
      </c>
      <c r="D18" s="21">
        <v>293</v>
      </c>
      <c r="E18" s="21">
        <v>216</v>
      </c>
      <c r="F18" s="21">
        <v>93</v>
      </c>
      <c r="G18" s="24">
        <v>0</v>
      </c>
      <c r="H18" s="24">
        <f t="shared" si="1"/>
        <v>602</v>
      </c>
      <c r="I18" s="12">
        <v>879</v>
      </c>
      <c r="J18" s="17"/>
      <c r="K18" s="21">
        <v>0</v>
      </c>
      <c r="L18" s="21">
        <v>0</v>
      </c>
      <c r="M18" s="21">
        <v>0</v>
      </c>
      <c r="N18" s="21">
        <f t="shared" si="2"/>
        <v>0</v>
      </c>
      <c r="O18" s="28">
        <v>0</v>
      </c>
    </row>
    <row r="19" spans="2:15" ht="19.5" customHeight="1">
      <c r="B19" s="4" t="s">
        <v>8</v>
      </c>
      <c r="C19" s="12">
        <v>8</v>
      </c>
      <c r="D19" s="21">
        <v>150</v>
      </c>
      <c r="E19" s="21">
        <v>61</v>
      </c>
      <c r="F19" s="21">
        <v>25</v>
      </c>
      <c r="G19" s="24">
        <v>4</v>
      </c>
      <c r="H19" s="24">
        <f t="shared" si="1"/>
        <v>240</v>
      </c>
      <c r="I19" s="12">
        <v>1200</v>
      </c>
      <c r="J19" s="17"/>
      <c r="K19" s="21">
        <v>2</v>
      </c>
      <c r="L19" s="21">
        <v>2</v>
      </c>
      <c r="M19" s="21">
        <v>0</v>
      </c>
      <c r="N19" s="21">
        <f t="shared" si="2"/>
        <v>4</v>
      </c>
      <c r="O19" s="28">
        <v>60</v>
      </c>
    </row>
    <row r="20" spans="2:15" ht="19.5" customHeight="1">
      <c r="B20" s="4" t="s">
        <v>6</v>
      </c>
      <c r="C20" s="12">
        <v>5</v>
      </c>
      <c r="D20" s="21">
        <v>745</v>
      </c>
      <c r="E20" s="21">
        <v>380</v>
      </c>
      <c r="F20" s="21">
        <v>63</v>
      </c>
      <c r="G20" s="24">
        <v>2</v>
      </c>
      <c r="H20" s="24">
        <f t="shared" si="1"/>
        <v>1190</v>
      </c>
      <c r="I20" s="12">
        <v>3725</v>
      </c>
      <c r="J20" s="17"/>
      <c r="K20" s="21">
        <v>2</v>
      </c>
      <c r="L20" s="21">
        <v>0</v>
      </c>
      <c r="M20" s="21">
        <v>0</v>
      </c>
      <c r="N20" s="21">
        <f t="shared" si="2"/>
        <v>2</v>
      </c>
      <c r="O20" s="28">
        <v>40</v>
      </c>
    </row>
    <row r="21" spans="2:15" ht="19.5" customHeight="1">
      <c r="B21" s="4" t="s">
        <v>19</v>
      </c>
      <c r="C21" s="12">
        <v>8</v>
      </c>
      <c r="D21" s="21">
        <v>1945</v>
      </c>
      <c r="E21" s="21">
        <v>434</v>
      </c>
      <c r="F21" s="21">
        <v>117</v>
      </c>
      <c r="G21" s="24">
        <v>4</v>
      </c>
      <c r="H21" s="24">
        <f t="shared" si="1"/>
        <v>2500</v>
      </c>
      <c r="I21" s="12">
        <v>15560</v>
      </c>
      <c r="J21" s="17"/>
      <c r="K21" s="21">
        <v>2</v>
      </c>
      <c r="L21" s="21">
        <v>2</v>
      </c>
      <c r="M21" s="21">
        <v>0</v>
      </c>
      <c r="N21" s="21">
        <f t="shared" si="2"/>
        <v>4</v>
      </c>
      <c r="O21" s="28">
        <v>60</v>
      </c>
    </row>
    <row r="22" spans="2:15" ht="19.5" customHeight="1">
      <c r="B22" s="4" t="s">
        <v>10</v>
      </c>
      <c r="C22" s="12">
        <v>3</v>
      </c>
      <c r="D22" s="21">
        <v>572</v>
      </c>
      <c r="E22" s="21">
        <v>887</v>
      </c>
      <c r="F22" s="21">
        <v>0</v>
      </c>
      <c r="G22" s="24">
        <v>27</v>
      </c>
      <c r="H22" s="24">
        <f t="shared" si="1"/>
        <v>1486</v>
      </c>
      <c r="I22" s="12">
        <v>1716</v>
      </c>
      <c r="J22" s="17"/>
      <c r="K22" s="21">
        <v>4</v>
      </c>
      <c r="L22" s="21">
        <v>23</v>
      </c>
      <c r="M22" s="21">
        <v>0</v>
      </c>
      <c r="N22" s="21">
        <f t="shared" si="2"/>
        <v>27</v>
      </c>
      <c r="O22" s="28">
        <v>310</v>
      </c>
    </row>
    <row r="23" spans="2:15" ht="19.5" customHeight="1">
      <c r="B23" s="4" t="s">
        <v>11</v>
      </c>
      <c r="C23" s="12">
        <v>3</v>
      </c>
      <c r="D23" s="21">
        <v>3830</v>
      </c>
      <c r="E23" s="21">
        <v>1505</v>
      </c>
      <c r="F23" s="21">
        <v>15</v>
      </c>
      <c r="G23" s="24">
        <v>46</v>
      </c>
      <c r="H23" s="24">
        <v>5396</v>
      </c>
      <c r="I23" s="12">
        <v>11490</v>
      </c>
      <c r="J23" s="17"/>
      <c r="K23" s="21">
        <v>7</v>
      </c>
      <c r="L23" s="21">
        <v>39</v>
      </c>
      <c r="M23" s="21">
        <v>0</v>
      </c>
      <c r="N23" s="21">
        <f t="shared" si="2"/>
        <v>46</v>
      </c>
      <c r="O23" s="28">
        <v>530</v>
      </c>
    </row>
    <row r="24" spans="2:15" ht="19.5" customHeight="1">
      <c r="B24" s="4" t="s">
        <v>26</v>
      </c>
      <c r="C24" s="12">
        <v>5</v>
      </c>
      <c r="D24" s="21">
        <v>292</v>
      </c>
      <c r="E24" s="21">
        <v>0</v>
      </c>
      <c r="F24" s="21">
        <v>0</v>
      </c>
      <c r="G24" s="24">
        <v>0</v>
      </c>
      <c r="H24" s="24">
        <f t="shared" si="1"/>
        <v>292</v>
      </c>
      <c r="I24" s="12">
        <v>1460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138</v>
      </c>
      <c r="E25" s="21">
        <v>49</v>
      </c>
      <c r="F25" s="21">
        <v>0</v>
      </c>
      <c r="G25" s="24">
        <v>0</v>
      </c>
      <c r="H25" s="24">
        <f t="shared" si="1"/>
        <v>187</v>
      </c>
      <c r="I25" s="12">
        <v>414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7617</v>
      </c>
      <c r="E26" s="21">
        <v>1411</v>
      </c>
      <c r="F26" s="21">
        <v>2165</v>
      </c>
      <c r="G26" s="24">
        <v>409</v>
      </c>
      <c r="H26" s="24">
        <v>11602</v>
      </c>
      <c r="I26" s="12">
        <v>76170</v>
      </c>
      <c r="J26" s="17"/>
      <c r="K26" s="21">
        <v>220</v>
      </c>
      <c r="L26" s="21">
        <v>187</v>
      </c>
      <c r="M26" s="21">
        <v>2</v>
      </c>
      <c r="N26" s="21">
        <f t="shared" si="2"/>
        <v>409</v>
      </c>
      <c r="O26" s="28">
        <v>7274</v>
      </c>
    </row>
    <row r="27" spans="2:15" ht="19.5" customHeight="1">
      <c r="B27" s="4" t="s">
        <v>14</v>
      </c>
      <c r="C27" s="12">
        <v>10</v>
      </c>
      <c r="D27" s="21">
        <v>263</v>
      </c>
      <c r="E27" s="21">
        <v>583</v>
      </c>
      <c r="F27" s="21">
        <v>0</v>
      </c>
      <c r="G27" s="24">
        <v>7</v>
      </c>
      <c r="H27" s="24">
        <f t="shared" si="1"/>
        <v>853</v>
      </c>
      <c r="I27" s="12">
        <v>2630</v>
      </c>
      <c r="J27" s="17"/>
      <c r="K27" s="21">
        <v>4</v>
      </c>
      <c r="L27" s="21">
        <v>3</v>
      </c>
      <c r="M27" s="21">
        <v>0</v>
      </c>
      <c r="N27" s="21">
        <v>7</v>
      </c>
      <c r="O27" s="28">
        <v>110</v>
      </c>
    </row>
    <row r="28" spans="2:15" ht="19.5" customHeight="1">
      <c r="B28" s="4" t="s">
        <v>15</v>
      </c>
      <c r="C28" s="12">
        <v>3</v>
      </c>
      <c r="D28" s="21">
        <v>2250</v>
      </c>
      <c r="E28" s="21">
        <v>334</v>
      </c>
      <c r="F28" s="21">
        <v>0</v>
      </c>
      <c r="G28" s="24">
        <v>6</v>
      </c>
      <c r="H28" s="24">
        <v>2590</v>
      </c>
      <c r="I28" s="12">
        <v>6750</v>
      </c>
      <c r="J28" s="17"/>
      <c r="K28" s="21">
        <v>1</v>
      </c>
      <c r="L28" s="21">
        <v>5</v>
      </c>
      <c r="M28" s="21">
        <v>0</v>
      </c>
      <c r="N28" s="21">
        <f t="shared" si="2"/>
        <v>6</v>
      </c>
      <c r="O28" s="28">
        <v>70</v>
      </c>
    </row>
    <row r="29" spans="2:15" ht="19.5" customHeight="1">
      <c r="B29" s="4" t="s">
        <v>16</v>
      </c>
      <c r="C29" s="12">
        <v>3</v>
      </c>
      <c r="D29" s="21">
        <v>382</v>
      </c>
      <c r="E29" s="21">
        <v>0</v>
      </c>
      <c r="F29" s="21">
        <v>0</v>
      </c>
      <c r="G29" s="24">
        <v>0</v>
      </c>
      <c r="H29" s="24">
        <f t="shared" si="1"/>
        <v>382</v>
      </c>
      <c r="I29" s="12">
        <v>1146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2664</v>
      </c>
      <c r="E30" s="21">
        <v>1642</v>
      </c>
      <c r="F30" s="21">
        <v>585</v>
      </c>
      <c r="G30" s="24">
        <v>393</v>
      </c>
      <c r="H30" s="24">
        <f t="shared" si="1"/>
        <v>5284</v>
      </c>
      <c r="I30" s="12">
        <v>26640</v>
      </c>
      <c r="J30" s="17"/>
      <c r="K30" s="21">
        <v>114</v>
      </c>
      <c r="L30" s="21">
        <v>110</v>
      </c>
      <c r="M30" s="21">
        <v>3</v>
      </c>
      <c r="N30" s="21">
        <f t="shared" si="2"/>
        <v>227</v>
      </c>
      <c r="O30" s="28">
        <v>3386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1494</v>
      </c>
      <c r="F31" s="22" t="s">
        <v>40</v>
      </c>
      <c r="G31" s="22" t="s">
        <v>40</v>
      </c>
      <c r="H31" s="24">
        <v>1494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21.75" customHeight="1">
      <c r="B32" s="41" t="s">
        <v>23</v>
      </c>
      <c r="C32" s="42"/>
      <c r="D32" s="23">
        <f aca="true" t="shared" si="3" ref="D32:I32">SUM(D13:D31)</f>
        <v>43835</v>
      </c>
      <c r="E32" s="23">
        <f t="shared" si="3"/>
        <v>22024</v>
      </c>
      <c r="F32" s="23">
        <f t="shared" si="3"/>
        <v>105822</v>
      </c>
      <c r="G32" s="23">
        <f t="shared" si="3"/>
        <v>3341</v>
      </c>
      <c r="H32" s="23">
        <f t="shared" si="3"/>
        <v>175022</v>
      </c>
      <c r="I32" s="14">
        <f t="shared" si="3"/>
        <v>437045</v>
      </c>
      <c r="K32" s="23">
        <f>SUM(K13:K31)</f>
        <v>1906</v>
      </c>
      <c r="L32" s="23">
        <f>SUM(L13:L31)</f>
        <v>1180</v>
      </c>
      <c r="M32" s="23">
        <f>SUM(M13:M31)</f>
        <v>89</v>
      </c>
      <c r="N32" s="23">
        <f>SUM(N13:N31)</f>
        <v>3175</v>
      </c>
      <c r="O32" s="13">
        <f>SUM(O13:O31)</f>
        <v>51098</v>
      </c>
    </row>
    <row r="33" spans="2:15" ht="4.5" customHeight="1">
      <c r="B33" s="18"/>
      <c r="C33" s="19"/>
      <c r="D33" s="25"/>
      <c r="E33" s="25"/>
      <c r="F33" s="25"/>
      <c r="G33" s="25"/>
      <c r="H33" s="25"/>
      <c r="I33" s="15"/>
      <c r="K33" s="31"/>
      <c r="L33" s="25"/>
      <c r="M33" s="25"/>
      <c r="N33" s="25"/>
      <c r="O33" s="15"/>
    </row>
    <row r="34" spans="2:15" ht="24" customHeight="1">
      <c r="B34" s="34" t="s">
        <v>24</v>
      </c>
      <c r="C34" s="35"/>
      <c r="D34" s="32">
        <f aca="true" t="shared" si="4" ref="D34:I34">D32+D9</f>
        <v>49746</v>
      </c>
      <c r="E34" s="32">
        <f t="shared" si="4"/>
        <v>29980</v>
      </c>
      <c r="F34" s="32">
        <f t="shared" si="4"/>
        <v>112109</v>
      </c>
      <c r="G34" s="32">
        <f t="shared" si="4"/>
        <v>4516</v>
      </c>
      <c r="H34" s="32">
        <f t="shared" si="4"/>
        <v>196351</v>
      </c>
      <c r="I34" s="33">
        <f t="shared" si="4"/>
        <v>510595</v>
      </c>
      <c r="K34" s="26">
        <f>K32+K9</f>
        <v>2519</v>
      </c>
      <c r="L34" s="26">
        <f>L32+L9</f>
        <v>1601</v>
      </c>
      <c r="M34" s="26">
        <f>M32+M9</f>
        <v>120</v>
      </c>
      <c r="N34" s="26">
        <f>N32+N9</f>
        <v>4240</v>
      </c>
      <c r="O34" s="27">
        <f>O32+O9</f>
        <v>67630</v>
      </c>
    </row>
    <row r="35" spans="2:3" ht="15" customHeight="1">
      <c r="B35" s="8"/>
      <c r="C35" s="10"/>
    </row>
  </sheetData>
  <sheetProtection/>
  <mergeCells count="28">
    <mergeCell ref="B32:C32"/>
    <mergeCell ref="B34:C34"/>
    <mergeCell ref="M3:O3"/>
    <mergeCell ref="G11:G12"/>
    <mergeCell ref="H11:H12"/>
    <mergeCell ref="I11:I12"/>
    <mergeCell ref="K11:M11"/>
    <mergeCell ref="N11:N12"/>
    <mergeCell ref="O11:O12"/>
    <mergeCell ref="I4:I5"/>
    <mergeCell ref="N4:N5"/>
    <mergeCell ref="O4:O5"/>
    <mergeCell ref="B9:C9"/>
    <mergeCell ref="B11:B12"/>
    <mergeCell ref="C11:C12"/>
    <mergeCell ref="D11:D12"/>
    <mergeCell ref="E11:E12"/>
    <mergeCell ref="F11:F12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6:H12 H24:H25 H32:H34 H14:H16 H18:H22 H27 H29: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2009-04-20T12:17:59Z</dcterms:modified>
  <cp:category/>
  <cp:version/>
  <cp:contentType/>
  <cp:contentStatus/>
</cp:coreProperties>
</file>