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0" activeTab="0"/>
  </bookViews>
  <sheets>
    <sheet name="Ocak-Ekim Dönemi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<sst xmlns="http://schemas.openxmlformats.org/spreadsheetml/2006/main" count="64" uniqueCount="55">
  <si>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</si>
  <si>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</si>
  <si>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</si>
  <si>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</si>
  <si>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</si>
  <si>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</si>
  <si>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</si>
  <si>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</si>
  <si>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İSVEÇ</t>
  </si>
  <si>
    <t>FRANSA</t>
  </si>
  <si>
    <t>BELÇİKA</t>
  </si>
  <si>
    <t>NORVEÇ</t>
  </si>
  <si>
    <t>İSRAİL</t>
  </si>
  <si>
    <t>DANİMARKA</t>
  </si>
  <si>
    <t>İSVİÇRE</t>
  </si>
  <si>
    <t>KAZAKİSTAN</t>
  </si>
  <si>
    <t>ÇEK CUMHURİYETİ</t>
  </si>
  <si>
    <t>BELARUS (BEYAZ RUSYA)</t>
  </si>
  <si>
    <t>ROMANYA</t>
  </si>
  <si>
    <t>FİNLANDİYA</t>
  </si>
  <si>
    <t>SLOVAKYA</t>
  </si>
  <si>
    <t>LİTVANYA</t>
  </si>
  <si>
    <t>MOLDOVA</t>
  </si>
  <si>
    <t>MACARİSTAN</t>
  </si>
  <si>
    <t>İTALYA</t>
  </si>
  <si>
    <t>İRAN</t>
  </si>
  <si>
    <t>LETONYA</t>
  </si>
  <si>
    <t>SLOVENYA</t>
  </si>
  <si>
    <t>ERMENİSTAN</t>
  </si>
  <si>
    <t>SIRBİSTAN</t>
  </si>
  <si>
    <t>BOSNA - HERSEK</t>
  </si>
  <si>
    <t>İSPANYA</t>
  </si>
  <si>
    <t>AMERİKA BİRLEŞİK DEVLETLERİ</t>
  </si>
  <si>
    <t>PORTEKİZ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</si>
  <si>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</si>
  <si>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</si>
  <si>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</si>
  <si>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</si>
  <si>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</si>
  <si>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</si>
  <si>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</si>
  <si>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OCAK - EKİM DÖNEMİ</t>
  </si>
  <si>
    <t>2007 YILI</t>
  </si>
  <si>
    <t>2008 YILI</t>
  </si>
  <si>
    <t>DİĞER MİLLİYETLER TOPLAMI</t>
  </si>
  <si>
    <t>YABANCI ZİYARETÇİLER TOPLAMI</t>
  </si>
  <si>
    <t>VATANDAŞLAR</t>
  </si>
  <si>
    <t>G E N E L  T O P L A M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</si>
  <si>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</si>
  <si>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</si>
  <si>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</si>
  <si>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</si>
  <si>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</si>
  <si>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(OCAK-EKİM DÖNEMİ) </t>
  </si>
  <si>
    <t>2009 YILI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</si>
</sst>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3" fontId="3" fillId="0" borderId="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173" fontId="3" fillId="0" borderId="6" xfId="0" applyNumberFormat="1" applyFont="1" applyFill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view="pageBreakPreview" zoomScale="75" zoomScaleSheetLayoutView="75" workbookViewId="0" topLeftCell="A1">
      <selection activeCell="A2" sqref="A2:K2"/>
    </sheetView>
  </sheetViews>
  <sheetFormatPr defaultColWidth="9.140625" defaultRowHeight="15" customHeight="1"/>
  <cols>
    <col min="1" max="1" width="38.7109375" style="3" customWidth="1"/>
    <col min="2" max="7" width="13.8515625" style="2" customWidth="1"/>
    <col min="8" max="9" width="13.7109375" style="2" customWidth="1"/>
    <col min="10" max="10" width="14.7109375" style="2" customWidth="1"/>
    <col min="11" max="11" width="16.7109375" style="2" customWidth="1"/>
    <col min="12" max="16384" width="9.140625" style="2" customWidth="1"/>
  </cols>
  <sheetData>
    <row r="1" ht="4.5" customHeight="1"/>
    <row r="2" spans="1:11" ht="25.5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.75" customHeight="1">
      <c r="A3" s="24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4.5" customHeight="1"/>
    <row r="5" spans="1:11" ht="18" customHeight="1">
      <c r="A5" s="18" t="s">
        <v>0</v>
      </c>
      <c r="B5" s="25" t="s">
        <v>38</v>
      </c>
      <c r="C5" s="26"/>
      <c r="D5" s="25" t="s">
        <v>42</v>
      </c>
      <c r="E5" s="26"/>
      <c r="F5" s="25" t="s">
        <v>43</v>
      </c>
      <c r="G5" s="26"/>
      <c r="H5" s="25" t="s">
        <v>54</v>
      </c>
      <c r="I5" s="26"/>
      <c r="J5" s="19" t="s">
        <v>48</v>
      </c>
      <c r="K5" s="20"/>
    </row>
    <row r="6" spans="1:11" ht="18" customHeight="1">
      <c r="A6" s="18"/>
      <c r="B6" s="27" t="s">
        <v>41</v>
      </c>
      <c r="C6" s="28"/>
      <c r="D6" s="27" t="s">
        <v>41</v>
      </c>
      <c r="E6" s="28"/>
      <c r="F6" s="27" t="s">
        <v>41</v>
      </c>
      <c r="G6" s="28"/>
      <c r="H6" s="27" t="s">
        <v>41</v>
      </c>
      <c r="I6" s="28"/>
      <c r="J6" s="21" t="s">
        <v>49</v>
      </c>
      <c r="K6" s="22"/>
    </row>
    <row r="7" spans="1:11" ht="31.5" customHeight="1">
      <c r="A7" s="18"/>
      <c r="B7" s="1" t="s">
        <v>39</v>
      </c>
      <c r="C7" s="1" t="s">
        <v>40</v>
      </c>
      <c r="D7" s="1" t="s">
        <v>39</v>
      </c>
      <c r="E7" s="1" t="s">
        <v>40</v>
      </c>
      <c r="F7" s="1" t="s">
        <v>39</v>
      </c>
      <c r="G7" s="1" t="s">
        <v>40</v>
      </c>
      <c r="H7" s="1" t="s">
        <v>39</v>
      </c>
      <c r="I7" s="1" t="s">
        <v>40</v>
      </c>
      <c r="J7" s="7" t="s">
        <v>50</v>
      </c>
      <c r="K7" s="7" t="s">
        <v>51</v>
      </c>
    </row>
    <row r="8" spans="1:11" ht="15" customHeight="1">
      <c r="A8" s="6" t="s">
        <v>1</v>
      </c>
      <c r="B8" s="13">
        <v>1283163</v>
      </c>
      <c r="C8" s="14">
        <f>(B8/B$46)*100</f>
        <v>22.34330807159607</v>
      </c>
      <c r="D8" s="13">
        <v>1801760</v>
      </c>
      <c r="E8" s="14">
        <f>(D8/D$46)*100</f>
        <v>26.04384766569353</v>
      </c>
      <c r="F8" s="13">
        <v>2169194</v>
      </c>
      <c r="G8" s="14">
        <f>(F8/F$46)*100</f>
        <v>26.413018834244088</v>
      </c>
      <c r="H8" s="13">
        <v>2099818</v>
      </c>
      <c r="I8" s="14">
        <f>(H8/H$46)*100</f>
        <v>26.62973520900701</v>
      </c>
      <c r="J8" s="8">
        <f>(H8-F8)</f>
        <v>-69376</v>
      </c>
      <c r="K8" s="15">
        <f>(J8/F8)*100</f>
        <v>-3.1982386084416605</v>
      </c>
    </row>
    <row r="9" spans="1:11" ht="15" customHeight="1">
      <c r="A9" s="6" t="s">
        <v>2</v>
      </c>
      <c r="B9" s="13">
        <v>1917732</v>
      </c>
      <c r="C9" s="14">
        <f aca="true" t="shared" si="0" ref="C9:C46">(B9/B$46)*100</f>
        <v>33.3928556814357</v>
      </c>
      <c r="D9" s="13">
        <v>1990356</v>
      </c>
      <c r="E9" s="14">
        <f aca="true" t="shared" si="1" ref="E9:E46">(D9/D$46)*100</f>
        <v>28.769940760422646</v>
      </c>
      <c r="F9" s="13">
        <v>2111550</v>
      </c>
      <c r="G9" s="14">
        <f aca="true" t="shared" si="2" ref="G9:G46">(F9/F$46)*100</f>
        <v>25.711121236481432</v>
      </c>
      <c r="H9" s="13">
        <v>2072388</v>
      </c>
      <c r="I9" s="14">
        <f aca="true" t="shared" si="3" ref="I9:I46">(H9/H$46)*100</f>
        <v>26.28186999555372</v>
      </c>
      <c r="J9" s="8">
        <f aca="true" t="shared" si="4" ref="J9:J48">(H9-F9)</f>
        <v>-39162</v>
      </c>
      <c r="K9" s="15">
        <f aca="true" t="shared" si="5" ref="K9:K48">(J9/F9)*100</f>
        <v>-1.8546565319315194</v>
      </c>
    </row>
    <row r="10" spans="1:11" ht="15" customHeight="1">
      <c r="A10" s="6" t="s">
        <v>3</v>
      </c>
      <c r="B10" s="13">
        <v>360691</v>
      </c>
      <c r="C10" s="14">
        <f t="shared" si="0"/>
        <v>6.280597345506422</v>
      </c>
      <c r="D10" s="13">
        <v>370583</v>
      </c>
      <c r="E10" s="14">
        <f t="shared" si="1"/>
        <v>5.356655270122383</v>
      </c>
      <c r="F10" s="13">
        <v>429900</v>
      </c>
      <c r="G10" s="14">
        <f t="shared" si="2"/>
        <v>5.234643280795325</v>
      </c>
      <c r="H10" s="13">
        <v>410209</v>
      </c>
      <c r="I10" s="14">
        <f t="shared" si="3"/>
        <v>5.202239932390119</v>
      </c>
      <c r="J10" s="8">
        <f t="shared" si="4"/>
        <v>-19691</v>
      </c>
      <c r="K10" s="15">
        <f t="shared" si="5"/>
        <v>-4.580367527331938</v>
      </c>
    </row>
    <row r="11" spans="1:11" ht="15" customHeight="1">
      <c r="A11" s="6" t="s">
        <v>4</v>
      </c>
      <c r="B11" s="13">
        <v>242534</v>
      </c>
      <c r="C11" s="14">
        <f t="shared" si="0"/>
        <v>4.22316718907612</v>
      </c>
      <c r="D11" s="13">
        <v>321211</v>
      </c>
      <c r="E11" s="14">
        <f t="shared" si="1"/>
        <v>4.6429992632454296</v>
      </c>
      <c r="F11" s="13">
        <v>449499</v>
      </c>
      <c r="G11" s="14">
        <f t="shared" si="2"/>
        <v>5.473288951091458</v>
      </c>
      <c r="H11" s="13">
        <v>340388</v>
      </c>
      <c r="I11" s="14">
        <f t="shared" si="3"/>
        <v>4.316775219720698</v>
      </c>
      <c r="J11" s="8">
        <f t="shared" si="4"/>
        <v>-109111</v>
      </c>
      <c r="K11" s="15">
        <f t="shared" si="5"/>
        <v>-24.27391384630444</v>
      </c>
    </row>
    <row r="12" spans="1:11" ht="15" customHeight="1">
      <c r="A12" s="6" t="s">
        <v>5</v>
      </c>
      <c r="B12" s="13">
        <v>175807</v>
      </c>
      <c r="C12" s="14">
        <f t="shared" si="0"/>
        <v>3.0612712197461196</v>
      </c>
      <c r="D12" s="13">
        <v>206405</v>
      </c>
      <c r="E12" s="14">
        <f t="shared" si="1"/>
        <v>2.983516327056585</v>
      </c>
      <c r="F12" s="13">
        <v>264617</v>
      </c>
      <c r="G12" s="14">
        <f t="shared" si="2"/>
        <v>3.222087929830696</v>
      </c>
      <c r="H12" s="13">
        <v>305769</v>
      </c>
      <c r="I12" s="14">
        <f t="shared" si="3"/>
        <v>3.877739644637232</v>
      </c>
      <c r="J12" s="8">
        <f t="shared" si="4"/>
        <v>41152</v>
      </c>
      <c r="K12" s="15">
        <f t="shared" si="5"/>
        <v>15.551532970292914</v>
      </c>
    </row>
    <row r="13" spans="1:11" ht="15" customHeight="1">
      <c r="A13" s="6" t="s">
        <v>6</v>
      </c>
      <c r="B13" s="13">
        <v>187618</v>
      </c>
      <c r="C13" s="14">
        <f t="shared" si="0"/>
        <v>3.266932395788151</v>
      </c>
      <c r="D13" s="13">
        <v>191421</v>
      </c>
      <c r="E13" s="14">
        <f t="shared" si="1"/>
        <v>2.7669275397470923</v>
      </c>
      <c r="F13" s="13">
        <v>214612</v>
      </c>
      <c r="G13" s="14">
        <f t="shared" si="2"/>
        <v>2.6132060101838714</v>
      </c>
      <c r="H13" s="13">
        <v>227553</v>
      </c>
      <c r="I13" s="14">
        <f t="shared" si="3"/>
        <v>2.88581016831705</v>
      </c>
      <c r="J13" s="8">
        <f t="shared" si="4"/>
        <v>12941</v>
      </c>
      <c r="K13" s="15">
        <f t="shared" si="5"/>
        <v>6.029951726837269</v>
      </c>
    </row>
    <row r="14" spans="1:11" ht="15" customHeight="1">
      <c r="A14" s="6" t="s">
        <v>7</v>
      </c>
      <c r="B14" s="13">
        <v>98295</v>
      </c>
      <c r="C14" s="14">
        <f t="shared" si="0"/>
        <v>1.711579485145329</v>
      </c>
      <c r="D14" s="13">
        <v>150336</v>
      </c>
      <c r="E14" s="14">
        <f t="shared" si="1"/>
        <v>2.1730573898131285</v>
      </c>
      <c r="F14" s="13">
        <v>220136</v>
      </c>
      <c r="G14" s="14">
        <f t="shared" si="2"/>
        <v>2.6804685584116297</v>
      </c>
      <c r="H14" s="13">
        <v>217020</v>
      </c>
      <c r="I14" s="14">
        <f t="shared" si="3"/>
        <v>2.7522314481820334</v>
      </c>
      <c r="J14" s="8">
        <f t="shared" si="4"/>
        <v>-3116</v>
      </c>
      <c r="K14" s="15">
        <f t="shared" si="5"/>
        <v>-1.415488607042919</v>
      </c>
    </row>
    <row r="15" spans="1:11" ht="15" customHeight="1">
      <c r="A15" s="6" t="s">
        <v>8</v>
      </c>
      <c r="B15" s="13">
        <v>180971</v>
      </c>
      <c r="C15" s="14">
        <f t="shared" si="0"/>
        <v>3.1511903047584853</v>
      </c>
      <c r="D15" s="13">
        <v>178110</v>
      </c>
      <c r="E15" s="14">
        <f t="shared" si="1"/>
        <v>2.5745214166907218</v>
      </c>
      <c r="F15" s="13">
        <v>230346</v>
      </c>
      <c r="G15" s="14">
        <f t="shared" si="2"/>
        <v>2.8047898142779246</v>
      </c>
      <c r="H15" s="13">
        <v>212602</v>
      </c>
      <c r="I15" s="14">
        <f t="shared" si="3"/>
        <v>2.696202701808113</v>
      </c>
      <c r="J15" s="8">
        <f t="shared" si="4"/>
        <v>-17744</v>
      </c>
      <c r="K15" s="15">
        <f t="shared" si="5"/>
        <v>-7.703194325058825</v>
      </c>
    </row>
    <row r="16" spans="1:11" ht="15" customHeight="1">
      <c r="A16" s="6" t="s">
        <v>9</v>
      </c>
      <c r="B16" s="13">
        <v>141145</v>
      </c>
      <c r="C16" s="14">
        <f t="shared" si="0"/>
        <v>2.4577128687200513</v>
      </c>
      <c r="D16" s="13">
        <v>167611</v>
      </c>
      <c r="E16" s="14">
        <f t="shared" si="1"/>
        <v>2.422761827931888</v>
      </c>
      <c r="F16" s="13">
        <v>199359</v>
      </c>
      <c r="G16" s="14">
        <f t="shared" si="2"/>
        <v>2.4274790644709823</v>
      </c>
      <c r="H16" s="13">
        <v>202899</v>
      </c>
      <c r="I16" s="14">
        <f t="shared" si="3"/>
        <v>2.5731499797469652</v>
      </c>
      <c r="J16" s="8">
        <f t="shared" si="4"/>
        <v>3540</v>
      </c>
      <c r="K16" s="15">
        <f t="shared" si="5"/>
        <v>1.775691089943268</v>
      </c>
    </row>
    <row r="17" spans="1:11" ht="15" customHeight="1">
      <c r="A17" s="6" t="s">
        <v>10</v>
      </c>
      <c r="B17" s="13">
        <v>162923</v>
      </c>
      <c r="C17" s="14">
        <f t="shared" si="0"/>
        <v>2.8369262369228587</v>
      </c>
      <c r="D17" s="13">
        <v>184059</v>
      </c>
      <c r="E17" s="14">
        <f t="shared" si="1"/>
        <v>2.660512253296713</v>
      </c>
      <c r="F17" s="13">
        <v>206247</v>
      </c>
      <c r="G17" s="14">
        <f t="shared" si="2"/>
        <v>2.5113502506029155</v>
      </c>
      <c r="H17" s="13">
        <v>194569</v>
      </c>
      <c r="I17" s="14">
        <f t="shared" si="3"/>
        <v>2.4675095412465673</v>
      </c>
      <c r="J17" s="8">
        <f t="shared" si="4"/>
        <v>-11678</v>
      </c>
      <c r="K17" s="15">
        <f t="shared" si="5"/>
        <v>-5.662142964503726</v>
      </c>
    </row>
    <row r="18" spans="1:11" ht="15" customHeight="1">
      <c r="A18" s="6" t="s">
        <v>11</v>
      </c>
      <c r="B18" s="13">
        <v>100421</v>
      </c>
      <c r="C18" s="14">
        <f t="shared" si="0"/>
        <v>1.7485988450865158</v>
      </c>
      <c r="D18" s="13">
        <v>109547</v>
      </c>
      <c r="E18" s="14">
        <f t="shared" si="1"/>
        <v>1.5834658224368001</v>
      </c>
      <c r="F18" s="13">
        <v>170391</v>
      </c>
      <c r="G18" s="14">
        <f t="shared" si="2"/>
        <v>2.0747525081600284</v>
      </c>
      <c r="H18" s="13">
        <v>177779</v>
      </c>
      <c r="I18" s="14">
        <f t="shared" si="3"/>
        <v>2.2545800139450454</v>
      </c>
      <c r="J18" s="8">
        <f t="shared" si="4"/>
        <v>7388</v>
      </c>
      <c r="K18" s="15">
        <f t="shared" si="5"/>
        <v>4.3359097604920445</v>
      </c>
    </row>
    <row r="19" spans="1:11" ht="15" customHeight="1">
      <c r="A19" s="6" t="s">
        <v>12</v>
      </c>
      <c r="B19" s="13">
        <v>173013</v>
      </c>
      <c r="C19" s="14">
        <f t="shared" si="0"/>
        <v>3.012620188854456</v>
      </c>
      <c r="D19" s="13">
        <v>273848</v>
      </c>
      <c r="E19" s="14">
        <f t="shared" si="1"/>
        <v>3.9583826900113452</v>
      </c>
      <c r="F19" s="13">
        <v>303092</v>
      </c>
      <c r="G19" s="14">
        <f t="shared" si="2"/>
        <v>3.6905757182200896</v>
      </c>
      <c r="H19" s="13">
        <v>167850</v>
      </c>
      <c r="I19" s="14">
        <f t="shared" si="3"/>
        <v>2.1286611767457115</v>
      </c>
      <c r="J19" s="8">
        <f t="shared" si="4"/>
        <v>-135242</v>
      </c>
      <c r="K19" s="15">
        <f t="shared" si="5"/>
        <v>-44.62077521016721</v>
      </c>
    </row>
    <row r="20" spans="1:11" ht="15" customHeight="1">
      <c r="A20" s="6" t="s">
        <v>13</v>
      </c>
      <c r="B20" s="13">
        <v>121984</v>
      </c>
      <c r="C20" s="14">
        <f t="shared" si="0"/>
        <v>2.124068486860652</v>
      </c>
      <c r="D20" s="13">
        <v>130296</v>
      </c>
      <c r="E20" s="14">
        <f t="shared" si="1"/>
        <v>1.883385786924565</v>
      </c>
      <c r="F20" s="13">
        <v>134320</v>
      </c>
      <c r="G20" s="14">
        <f t="shared" si="2"/>
        <v>1.6355368352557063</v>
      </c>
      <c r="H20" s="13">
        <v>140139</v>
      </c>
      <c r="I20" s="14">
        <f t="shared" si="3"/>
        <v>1.7772323422577734</v>
      </c>
      <c r="J20" s="8">
        <f t="shared" si="4"/>
        <v>5819</v>
      </c>
      <c r="K20" s="15">
        <f t="shared" si="5"/>
        <v>4.332191780821918</v>
      </c>
    </row>
    <row r="21" spans="1:11" ht="15" customHeight="1">
      <c r="A21" s="6" t="s">
        <v>14</v>
      </c>
      <c r="B21" s="13">
        <v>85446</v>
      </c>
      <c r="C21" s="14">
        <f t="shared" si="0"/>
        <v>1.4878439461592936</v>
      </c>
      <c r="D21" s="13">
        <v>88654</v>
      </c>
      <c r="E21" s="14">
        <f t="shared" si="1"/>
        <v>1.281464385353429</v>
      </c>
      <c r="F21" s="13">
        <v>96876</v>
      </c>
      <c r="G21" s="14">
        <f t="shared" si="2"/>
        <v>1.179602936660451</v>
      </c>
      <c r="H21" s="13">
        <v>108689</v>
      </c>
      <c r="I21" s="14">
        <f t="shared" si="3"/>
        <v>1.378385788735863</v>
      </c>
      <c r="J21" s="8">
        <f t="shared" si="4"/>
        <v>11813</v>
      </c>
      <c r="K21" s="15">
        <f t="shared" si="5"/>
        <v>12.193938643214006</v>
      </c>
    </row>
    <row r="22" spans="1:11" ht="15" customHeight="1">
      <c r="A22" s="6" t="s">
        <v>15</v>
      </c>
      <c r="B22" s="13">
        <v>40440</v>
      </c>
      <c r="C22" s="14">
        <f t="shared" si="0"/>
        <v>0.7041688222114767</v>
      </c>
      <c r="D22" s="13">
        <v>77816</v>
      </c>
      <c r="E22" s="14">
        <f t="shared" si="1"/>
        <v>1.1248046631924384</v>
      </c>
      <c r="F22" s="13">
        <v>95470</v>
      </c>
      <c r="G22" s="14">
        <f t="shared" si="2"/>
        <v>1.1624828890847398</v>
      </c>
      <c r="H22" s="13">
        <v>102798</v>
      </c>
      <c r="I22" s="14">
        <f t="shared" si="3"/>
        <v>1.3036765662621723</v>
      </c>
      <c r="J22" s="8">
        <f t="shared" si="4"/>
        <v>7328</v>
      </c>
      <c r="K22" s="15">
        <f t="shared" si="5"/>
        <v>7.675709647009532</v>
      </c>
    </row>
    <row r="23" spans="1:11" ht="15" customHeight="1">
      <c r="A23" s="6" t="s">
        <v>16</v>
      </c>
      <c r="B23" s="13">
        <v>46959</v>
      </c>
      <c r="C23" s="14">
        <f t="shared" si="0"/>
        <v>0.8176820900650034</v>
      </c>
      <c r="D23" s="13">
        <v>73585</v>
      </c>
      <c r="E23" s="14">
        <f t="shared" si="1"/>
        <v>1.0636469510256963</v>
      </c>
      <c r="F23" s="13">
        <v>100236</v>
      </c>
      <c r="G23" s="14">
        <f t="shared" si="2"/>
        <v>1.2205157103833453</v>
      </c>
      <c r="H23" s="13">
        <v>102053</v>
      </c>
      <c r="I23" s="14">
        <f t="shared" si="3"/>
        <v>1.2942285318464706</v>
      </c>
      <c r="J23" s="8">
        <f t="shared" si="4"/>
        <v>1817</v>
      </c>
      <c r="K23" s="15">
        <f t="shared" si="5"/>
        <v>1.8127219761363185</v>
      </c>
    </row>
    <row r="24" spans="1:11" ht="15" customHeight="1">
      <c r="A24" s="6" t="s">
        <v>17</v>
      </c>
      <c r="B24" s="13">
        <v>46721</v>
      </c>
      <c r="C24" s="14">
        <f t="shared" si="0"/>
        <v>0.8135378719718694</v>
      </c>
      <c r="D24" s="13">
        <v>57987</v>
      </c>
      <c r="E24" s="14">
        <f t="shared" si="1"/>
        <v>0.8381829958432704</v>
      </c>
      <c r="F24" s="13">
        <v>91281</v>
      </c>
      <c r="G24" s="14">
        <f t="shared" si="2"/>
        <v>1.1114758625593812</v>
      </c>
      <c r="H24" s="13">
        <v>85071</v>
      </c>
      <c r="I24" s="14">
        <f t="shared" si="3"/>
        <v>1.0788640748700293</v>
      </c>
      <c r="J24" s="8">
        <f t="shared" si="4"/>
        <v>-6210</v>
      </c>
      <c r="K24" s="15">
        <f t="shared" si="5"/>
        <v>-6.803168238735334</v>
      </c>
    </row>
    <row r="25" spans="1:11" ht="15" customHeight="1">
      <c r="A25" s="6" t="s">
        <v>18</v>
      </c>
      <c r="B25" s="13">
        <v>26964</v>
      </c>
      <c r="C25" s="14">
        <f t="shared" si="0"/>
        <v>0.4695155321985721</v>
      </c>
      <c r="D25" s="13">
        <v>61518</v>
      </c>
      <c r="E25" s="14">
        <f t="shared" si="1"/>
        <v>0.8892224384480366</v>
      </c>
      <c r="F25" s="13">
        <v>95946</v>
      </c>
      <c r="G25" s="14">
        <f t="shared" si="2"/>
        <v>1.1682788653621499</v>
      </c>
      <c r="H25" s="13">
        <v>83906</v>
      </c>
      <c r="I25" s="14">
        <f t="shared" si="3"/>
        <v>1.0640896317904418</v>
      </c>
      <c r="J25" s="8">
        <f t="shared" si="4"/>
        <v>-12040</v>
      </c>
      <c r="K25" s="15">
        <f t="shared" si="5"/>
        <v>-12.548725324661788</v>
      </c>
    </row>
    <row r="26" spans="1:11" ht="15" customHeight="1">
      <c r="A26" s="6" t="s">
        <v>19</v>
      </c>
      <c r="B26" s="13">
        <v>37245</v>
      </c>
      <c r="C26" s="14">
        <f t="shared" si="0"/>
        <v>0.6485353062133148</v>
      </c>
      <c r="D26" s="13">
        <v>38781</v>
      </c>
      <c r="E26" s="14">
        <f t="shared" si="1"/>
        <v>0.5605665884042608</v>
      </c>
      <c r="F26" s="13">
        <v>53344</v>
      </c>
      <c r="G26" s="14">
        <f t="shared" si="2"/>
        <v>0.6495389885339516</v>
      </c>
      <c r="H26" s="13">
        <v>64229</v>
      </c>
      <c r="I26" s="14">
        <f t="shared" si="3"/>
        <v>0.8145473858874012</v>
      </c>
      <c r="J26" s="8">
        <f t="shared" si="4"/>
        <v>10885</v>
      </c>
      <c r="K26" s="15">
        <f t="shared" si="5"/>
        <v>20.40529394121176</v>
      </c>
    </row>
    <row r="27" spans="1:11" ht="15" customHeight="1">
      <c r="A27" s="6" t="s">
        <v>20</v>
      </c>
      <c r="B27" s="13">
        <v>18074</v>
      </c>
      <c r="C27" s="14">
        <f t="shared" si="0"/>
        <v>0.31471679754327964</v>
      </c>
      <c r="D27" s="13">
        <v>33488</v>
      </c>
      <c r="E27" s="14">
        <f t="shared" si="1"/>
        <v>0.48405801584492103</v>
      </c>
      <c r="F27" s="13">
        <v>43247</v>
      </c>
      <c r="G27" s="14">
        <f t="shared" si="2"/>
        <v>0.5265936682125039</v>
      </c>
      <c r="H27" s="13">
        <v>57370</v>
      </c>
      <c r="I27" s="14">
        <f t="shared" si="3"/>
        <v>0.7275620596359932</v>
      </c>
      <c r="J27" s="8">
        <f t="shared" si="4"/>
        <v>14123</v>
      </c>
      <c r="K27" s="15">
        <f t="shared" si="5"/>
        <v>32.656600457835225</v>
      </c>
    </row>
    <row r="28" spans="1:11" ht="15" customHeight="1">
      <c r="A28" s="6" t="s">
        <v>21</v>
      </c>
      <c r="B28" s="13">
        <v>29122</v>
      </c>
      <c r="C28" s="14">
        <f t="shared" si="0"/>
        <v>0.5070920979337938</v>
      </c>
      <c r="D28" s="13">
        <v>47457</v>
      </c>
      <c r="E28" s="14">
        <f t="shared" si="1"/>
        <v>0.685975312289549</v>
      </c>
      <c r="F28" s="13">
        <v>64081</v>
      </c>
      <c r="G28" s="14">
        <f t="shared" si="2"/>
        <v>0.7802772181359506</v>
      </c>
      <c r="H28" s="13">
        <v>53755</v>
      </c>
      <c r="I28" s="14">
        <f t="shared" si="3"/>
        <v>0.6817168993504064</v>
      </c>
      <c r="J28" s="8">
        <f t="shared" si="4"/>
        <v>-10326</v>
      </c>
      <c r="K28" s="15">
        <f t="shared" si="5"/>
        <v>-16.113980743121985</v>
      </c>
    </row>
    <row r="29" spans="1:11" ht="15" customHeight="1">
      <c r="A29" s="6" t="s">
        <v>22</v>
      </c>
      <c r="B29" s="13">
        <v>15918</v>
      </c>
      <c r="C29" s="14">
        <f t="shared" si="0"/>
        <v>0.2771750571701851</v>
      </c>
      <c r="D29" s="13">
        <v>27722</v>
      </c>
      <c r="E29" s="14">
        <f t="shared" si="1"/>
        <v>0.40071238399584636</v>
      </c>
      <c r="F29" s="13">
        <v>41665</v>
      </c>
      <c r="G29" s="14">
        <f t="shared" si="2"/>
        <v>0.5073305705846411</v>
      </c>
      <c r="H29" s="13">
        <v>39910</v>
      </c>
      <c r="I29" s="14">
        <f t="shared" si="3"/>
        <v>0.5061356423230345</v>
      </c>
      <c r="J29" s="8">
        <f t="shared" si="4"/>
        <v>-1755</v>
      </c>
      <c r="K29" s="15">
        <f t="shared" si="5"/>
        <v>-4.212168486739469</v>
      </c>
    </row>
    <row r="30" spans="1:11" ht="15" customHeight="1">
      <c r="A30" s="6" t="s">
        <v>23</v>
      </c>
      <c r="B30" s="13">
        <v>35395</v>
      </c>
      <c r="C30" s="14">
        <f t="shared" si="0"/>
        <v>0.6163218462456779</v>
      </c>
      <c r="D30" s="13">
        <v>39437</v>
      </c>
      <c r="E30" s="14">
        <f t="shared" si="1"/>
        <v>0.5700488524509123</v>
      </c>
      <c r="F30" s="13">
        <v>46855</v>
      </c>
      <c r="G30" s="14">
        <f t="shared" si="2"/>
        <v>0.5705261942816119</v>
      </c>
      <c r="H30" s="13">
        <v>39507</v>
      </c>
      <c r="I30" s="14">
        <f t="shared" si="3"/>
        <v>0.5010248263907824</v>
      </c>
      <c r="J30" s="8">
        <f t="shared" si="4"/>
        <v>-7348</v>
      </c>
      <c r="K30" s="15">
        <f t="shared" si="5"/>
        <v>-15.68242450112048</v>
      </c>
    </row>
    <row r="31" spans="1:11" ht="15" customHeight="1">
      <c r="A31" s="6" t="s">
        <v>24</v>
      </c>
      <c r="B31" s="13">
        <v>27259</v>
      </c>
      <c r="C31" s="14">
        <f t="shared" si="0"/>
        <v>0.4746522731123305</v>
      </c>
      <c r="D31" s="13">
        <v>30496</v>
      </c>
      <c r="E31" s="14">
        <f t="shared" si="1"/>
        <v>0.44080964080287605</v>
      </c>
      <c r="F31" s="13">
        <v>36764</v>
      </c>
      <c r="G31" s="14">
        <f t="shared" si="2"/>
        <v>0.4476539324846693</v>
      </c>
      <c r="H31" s="13">
        <v>37218</v>
      </c>
      <c r="I31" s="14">
        <f t="shared" si="3"/>
        <v>0.47199589917260576</v>
      </c>
      <c r="J31" s="8">
        <f t="shared" si="4"/>
        <v>454</v>
      </c>
      <c r="K31" s="15">
        <f t="shared" si="5"/>
        <v>1.234903710151235</v>
      </c>
    </row>
    <row r="32" spans="1:11" ht="15" customHeight="1">
      <c r="A32" s="6" t="s">
        <v>25</v>
      </c>
      <c r="B32" s="13">
        <v>7702</v>
      </c>
      <c r="C32" s="14">
        <f t="shared" si="0"/>
        <v>0.13411246955175057</v>
      </c>
      <c r="D32" s="13">
        <v>13641</v>
      </c>
      <c r="E32" s="14">
        <f t="shared" si="1"/>
        <v>0.1971761644213022</v>
      </c>
      <c r="F32" s="13">
        <v>28009</v>
      </c>
      <c r="G32" s="14">
        <f t="shared" si="2"/>
        <v>0.34104936881087755</v>
      </c>
      <c r="H32" s="13">
        <v>33541</v>
      </c>
      <c r="I32" s="14">
        <f t="shared" si="3"/>
        <v>0.42536445951282637</v>
      </c>
      <c r="J32" s="8">
        <f t="shared" si="4"/>
        <v>5532</v>
      </c>
      <c r="K32" s="15">
        <f t="shared" si="5"/>
        <v>19.750794387518297</v>
      </c>
    </row>
    <row r="33" spans="1:11" ht="15" customHeight="1">
      <c r="A33" s="6" t="s">
        <v>26</v>
      </c>
      <c r="B33" s="13">
        <v>19842</v>
      </c>
      <c r="C33" s="14">
        <f t="shared" si="0"/>
        <v>0.34550241766370227</v>
      </c>
      <c r="D33" s="13">
        <v>36244</v>
      </c>
      <c r="E33" s="14">
        <f t="shared" si="1"/>
        <v>0.5238950885774999</v>
      </c>
      <c r="F33" s="13">
        <v>35303</v>
      </c>
      <c r="G33" s="14">
        <f t="shared" si="2"/>
        <v>0.4298641817676608</v>
      </c>
      <c r="H33" s="13">
        <v>21634</v>
      </c>
      <c r="I33" s="14">
        <f t="shared" si="3"/>
        <v>0.27436077389166946</v>
      </c>
      <c r="J33" s="8">
        <f t="shared" si="4"/>
        <v>-13669</v>
      </c>
      <c r="K33" s="15">
        <f t="shared" si="5"/>
        <v>-38.719089029260964</v>
      </c>
    </row>
    <row r="34" spans="1:11" ht="15" customHeight="1">
      <c r="A34" s="6" t="s">
        <v>27</v>
      </c>
      <c r="B34" s="13">
        <v>9381</v>
      </c>
      <c r="C34" s="14">
        <f t="shared" si="0"/>
        <v>0.1633483610575139</v>
      </c>
      <c r="D34" s="13">
        <v>15794</v>
      </c>
      <c r="E34" s="14">
        <f t="shared" si="1"/>
        <v>0.2282970706597791</v>
      </c>
      <c r="F34" s="13">
        <v>16008</v>
      </c>
      <c r="G34" s="14">
        <f t="shared" si="2"/>
        <v>0.19492014337978963</v>
      </c>
      <c r="H34" s="13">
        <v>16912</v>
      </c>
      <c r="I34" s="14">
        <f t="shared" si="3"/>
        <v>0.214476722199127</v>
      </c>
      <c r="J34" s="8">
        <f t="shared" si="4"/>
        <v>904</v>
      </c>
      <c r="K34" s="15">
        <f t="shared" si="5"/>
        <v>5.647176411794104</v>
      </c>
    </row>
    <row r="35" spans="1:11" ht="15" customHeight="1">
      <c r="A35" s="6" t="s">
        <v>28</v>
      </c>
      <c r="B35" s="13">
        <v>3078</v>
      </c>
      <c r="C35" s="14">
        <f t="shared" si="0"/>
        <v>0.05359623231372218</v>
      </c>
      <c r="D35" s="13">
        <v>4072</v>
      </c>
      <c r="E35" s="14">
        <f t="shared" si="1"/>
        <v>0.05885941950909337</v>
      </c>
      <c r="F35" s="13">
        <v>8226</v>
      </c>
      <c r="G35" s="14">
        <f t="shared" si="2"/>
        <v>0.10016323709658606</v>
      </c>
      <c r="H35" s="13">
        <v>12002</v>
      </c>
      <c r="I35" s="14">
        <f t="shared" si="3"/>
        <v>0.15220846853322625</v>
      </c>
      <c r="J35" s="8">
        <f t="shared" si="4"/>
        <v>3776</v>
      </c>
      <c r="K35" s="15">
        <f t="shared" si="5"/>
        <v>45.90323364940433</v>
      </c>
    </row>
    <row r="36" spans="1:11" ht="15" customHeight="1">
      <c r="A36" s="6" t="s">
        <v>29</v>
      </c>
      <c r="B36" s="13">
        <v>16802</v>
      </c>
      <c r="C36" s="14">
        <f t="shared" si="0"/>
        <v>0.2925678672303964</v>
      </c>
      <c r="D36" s="13">
        <v>24755</v>
      </c>
      <c r="E36" s="14">
        <f t="shared" si="1"/>
        <v>0.35782537572387185</v>
      </c>
      <c r="F36" s="13">
        <v>30783</v>
      </c>
      <c r="G36" s="14">
        <f t="shared" si="2"/>
        <v>0.3748267599737671</v>
      </c>
      <c r="H36" s="13">
        <v>10476</v>
      </c>
      <c r="I36" s="14">
        <f t="shared" si="3"/>
        <v>0.13285585038777523</v>
      </c>
      <c r="J36" s="8">
        <f t="shared" si="4"/>
        <v>-20307</v>
      </c>
      <c r="K36" s="15">
        <f t="shared" si="5"/>
        <v>-65.9682292174252</v>
      </c>
    </row>
    <row r="37" spans="1:11" ht="15" customHeight="1">
      <c r="A37" s="6" t="s">
        <v>30</v>
      </c>
      <c r="B37" s="13">
        <v>7607</v>
      </c>
      <c r="C37" s="14">
        <f t="shared" si="0"/>
        <v>0.13245826485070977</v>
      </c>
      <c r="D37" s="13">
        <v>10252</v>
      </c>
      <c r="E37" s="14">
        <f t="shared" si="1"/>
        <v>0.14818928507053664</v>
      </c>
      <c r="F37" s="13">
        <v>12451</v>
      </c>
      <c r="G37" s="14">
        <f t="shared" si="2"/>
        <v>0.15160861476897555</v>
      </c>
      <c r="H37" s="13">
        <v>10298</v>
      </c>
      <c r="I37" s="14">
        <f t="shared" si="3"/>
        <v>0.13059846766831895</v>
      </c>
      <c r="J37" s="8">
        <f t="shared" si="4"/>
        <v>-2153</v>
      </c>
      <c r="K37" s="15">
        <f t="shared" si="5"/>
        <v>-17.291783792466468</v>
      </c>
    </row>
    <row r="38" spans="1:11" ht="15" customHeight="1">
      <c r="A38" s="6" t="s">
        <v>31</v>
      </c>
      <c r="B38" s="13">
        <v>2873</v>
      </c>
      <c r="C38" s="14">
        <f t="shared" si="0"/>
        <v>0.05002663269568676</v>
      </c>
      <c r="D38" s="13">
        <v>5339</v>
      </c>
      <c r="E38" s="14">
        <f t="shared" si="1"/>
        <v>0.0771734874162695</v>
      </c>
      <c r="F38" s="13">
        <v>14083</v>
      </c>
      <c r="G38" s="14">
        <f t="shared" si="2"/>
        <v>0.17148053343438138</v>
      </c>
      <c r="H38" s="13">
        <v>9950</v>
      </c>
      <c r="I38" s="14">
        <f t="shared" si="3"/>
        <v>0.12618515763252802</v>
      </c>
      <c r="J38" s="8">
        <f t="shared" si="4"/>
        <v>-4133</v>
      </c>
      <c r="K38" s="15">
        <f t="shared" si="5"/>
        <v>-29.347440176098843</v>
      </c>
    </row>
    <row r="39" spans="1:11" ht="15" customHeight="1">
      <c r="A39" s="6" t="s">
        <v>32</v>
      </c>
      <c r="B39" s="13">
        <v>6864</v>
      </c>
      <c r="C39" s="14">
        <f t="shared" si="0"/>
        <v>0.11952064282046429</v>
      </c>
      <c r="D39" s="13">
        <v>7506</v>
      </c>
      <c r="E39" s="14">
        <f t="shared" si="1"/>
        <v>0.10849675904598595</v>
      </c>
      <c r="F39" s="13">
        <v>7914</v>
      </c>
      <c r="G39" s="14">
        <f t="shared" si="2"/>
        <v>0.09636419382231728</v>
      </c>
      <c r="H39" s="13">
        <v>7506</v>
      </c>
      <c r="I39" s="14">
        <f t="shared" si="3"/>
        <v>0.09519053197886988</v>
      </c>
      <c r="J39" s="8">
        <f t="shared" si="4"/>
        <v>-408</v>
      </c>
      <c r="K39" s="15">
        <f t="shared" si="5"/>
        <v>-5.155420773313116</v>
      </c>
    </row>
    <row r="40" spans="1:11" ht="15" customHeight="1">
      <c r="A40" s="6" t="s">
        <v>33</v>
      </c>
      <c r="B40" s="13">
        <v>1563</v>
      </c>
      <c r="C40" s="14">
        <f t="shared" si="0"/>
        <v>0.02721602050238719</v>
      </c>
      <c r="D40" s="13">
        <v>3479</v>
      </c>
      <c r="E40" s="14">
        <f t="shared" si="1"/>
        <v>0.0502877997230196</v>
      </c>
      <c r="F40" s="13">
        <v>3888</v>
      </c>
      <c r="G40" s="14">
        <f t="shared" si="2"/>
        <v>0.0473419238793492</v>
      </c>
      <c r="H40" s="13">
        <v>7451</v>
      </c>
      <c r="I40" s="14">
        <f t="shared" si="3"/>
        <v>0.09449302608240867</v>
      </c>
      <c r="J40" s="8">
        <f t="shared" si="4"/>
        <v>3563</v>
      </c>
      <c r="K40" s="15">
        <f t="shared" si="5"/>
        <v>91.64094650205762</v>
      </c>
    </row>
    <row r="41" spans="1:11" ht="15" customHeight="1">
      <c r="A41" s="6" t="s">
        <v>34</v>
      </c>
      <c r="B41" s="13">
        <v>2031</v>
      </c>
      <c r="C41" s="14">
        <f t="shared" si="0"/>
        <v>0.03536515524014612</v>
      </c>
      <c r="D41" s="13">
        <v>1559</v>
      </c>
      <c r="E41" s="14">
        <f t="shared" si="1"/>
        <v>0.02253483178160033</v>
      </c>
      <c r="F41" s="13">
        <v>2083</v>
      </c>
      <c r="G41" s="14">
        <f t="shared" si="2"/>
        <v>0.025363484424044336</v>
      </c>
      <c r="H41" s="13">
        <v>2286</v>
      </c>
      <c r="I41" s="14">
        <f t="shared" si="3"/>
        <v>0.028990881442005935</v>
      </c>
      <c r="J41" s="8">
        <f t="shared" si="4"/>
        <v>203</v>
      </c>
      <c r="K41" s="15">
        <f t="shared" si="5"/>
        <v>9.745559289486318</v>
      </c>
    </row>
    <row r="42" spans="1:11" ht="15" customHeight="1">
      <c r="A42" s="6" t="s">
        <v>35</v>
      </c>
      <c r="B42" s="13">
        <v>1772</v>
      </c>
      <c r="C42" s="14">
        <f t="shared" si="0"/>
        <v>0.03085527084467697</v>
      </c>
      <c r="D42" s="13">
        <v>1902</v>
      </c>
      <c r="E42" s="14">
        <f t="shared" si="1"/>
        <v>0.02749278386696846</v>
      </c>
      <c r="F42" s="13">
        <v>2331</v>
      </c>
      <c r="G42" s="14">
        <f t="shared" si="2"/>
        <v>0.028383236770257975</v>
      </c>
      <c r="H42" s="13">
        <v>2247</v>
      </c>
      <c r="I42" s="14">
        <f t="shared" si="3"/>
        <v>0.028496286351787987</v>
      </c>
      <c r="J42" s="8">
        <f t="shared" si="4"/>
        <v>-84</v>
      </c>
      <c r="K42" s="15">
        <f t="shared" si="5"/>
        <v>-3.6036036036036037</v>
      </c>
    </row>
    <row r="43" spans="1:11" ht="15" customHeight="1">
      <c r="A43" s="6" t="s">
        <v>36</v>
      </c>
      <c r="B43" s="13">
        <v>785</v>
      </c>
      <c r="C43" s="14">
        <f t="shared" si="0"/>
        <v>0.013668954634916153</v>
      </c>
      <c r="D43" s="13">
        <v>750</v>
      </c>
      <c r="E43" s="14">
        <f t="shared" si="1"/>
        <v>0.0108410031021169</v>
      </c>
      <c r="F43" s="13">
        <v>712</v>
      </c>
      <c r="G43" s="14">
        <f t="shared" si="2"/>
        <v>0.008669611574613332</v>
      </c>
      <c r="H43" s="13">
        <v>742</v>
      </c>
      <c r="I43" s="14">
        <f t="shared" si="3"/>
        <v>0.009409988639531236</v>
      </c>
      <c r="J43" s="8">
        <f t="shared" si="4"/>
        <v>30</v>
      </c>
      <c r="K43" s="15">
        <f t="shared" si="5"/>
        <v>4.213483146067416</v>
      </c>
    </row>
    <row r="44" spans="1:11" ht="15" customHeight="1">
      <c r="A44" s="6" t="s">
        <v>37</v>
      </c>
      <c r="B44" s="13">
        <v>152</v>
      </c>
      <c r="C44" s="14">
        <f t="shared" si="0"/>
        <v>0.002646727521665293</v>
      </c>
      <c r="D44" s="13">
        <v>118</v>
      </c>
      <c r="E44" s="14">
        <f t="shared" si="1"/>
        <v>0.0017056511547330591</v>
      </c>
      <c r="F44" s="13">
        <v>147</v>
      </c>
      <c r="G44" s="14">
        <f t="shared" si="2"/>
        <v>0.001789933850376629</v>
      </c>
      <c r="H44" s="13">
        <v>156</v>
      </c>
      <c r="I44" s="14">
        <f t="shared" si="3"/>
        <v>0.001978380360871796</v>
      </c>
      <c r="J44" s="8">
        <f t="shared" si="4"/>
        <v>9</v>
      </c>
      <c r="K44" s="15">
        <f t="shared" si="5"/>
        <v>6.122448979591836</v>
      </c>
    </row>
    <row r="45" spans="1:11" s="11" customFormat="1" ht="15" customHeight="1">
      <c r="A45" s="4" t="s">
        <v>44</v>
      </c>
      <c r="B45" s="4">
        <v>106649</v>
      </c>
      <c r="C45" s="9">
        <f t="shared" si="0"/>
        <v>1.8570450227505384</v>
      </c>
      <c r="D45" s="4">
        <v>140284</v>
      </c>
      <c r="E45" s="9">
        <f t="shared" si="1"/>
        <v>2.0277590389031563</v>
      </c>
      <c r="F45" s="4">
        <v>181628</v>
      </c>
      <c r="G45" s="9">
        <f t="shared" si="2"/>
        <v>2.211578948137458</v>
      </c>
      <c r="H45" s="4">
        <v>206548</v>
      </c>
      <c r="I45" s="9">
        <f t="shared" si="3"/>
        <v>2.619426325495819</v>
      </c>
      <c r="J45" s="4">
        <f t="shared" si="4"/>
        <v>24920</v>
      </c>
      <c r="K45" s="10">
        <f t="shared" si="5"/>
        <v>13.720351487656087</v>
      </c>
    </row>
    <row r="46" spans="1:11" s="11" customFormat="1" ht="15" customHeight="1">
      <c r="A46" s="4" t="s">
        <v>45</v>
      </c>
      <c r="B46" s="4">
        <f>SUM(B8:B45)</f>
        <v>5742941</v>
      </c>
      <c r="C46" s="9">
        <f t="shared" si="0"/>
        <v>100</v>
      </c>
      <c r="D46" s="4">
        <f>SUM(D8:D45)</f>
        <v>6918179</v>
      </c>
      <c r="E46" s="9">
        <f t="shared" si="1"/>
        <v>100</v>
      </c>
      <c r="F46" s="4">
        <f>SUM(F8:F45)</f>
        <v>8212594</v>
      </c>
      <c r="G46" s="9">
        <f t="shared" si="2"/>
        <v>100</v>
      </c>
      <c r="H46" s="4">
        <f>SUM(H8:H45)</f>
        <v>7885238</v>
      </c>
      <c r="I46" s="9">
        <f t="shared" si="3"/>
        <v>100</v>
      </c>
      <c r="J46" s="4">
        <f t="shared" si="4"/>
        <v>-327356</v>
      </c>
      <c r="K46" s="10">
        <f t="shared" si="5"/>
        <v>-3.9860243913189914</v>
      </c>
    </row>
    <row r="47" spans="1:11" s="11" customFormat="1" ht="15" customHeight="1">
      <c r="A47" s="5" t="s">
        <v>46</v>
      </c>
      <c r="B47" s="12">
        <v>370493</v>
      </c>
      <c r="C47" s="16">
        <f>(B47/B48)*100</f>
        <v>6.060309148671598</v>
      </c>
      <c r="D47" s="12">
        <v>354149</v>
      </c>
      <c r="E47" s="16">
        <f>(D47/D48)*100</f>
        <v>4.86981610290405</v>
      </c>
      <c r="F47" s="12">
        <v>384890</v>
      </c>
      <c r="G47" s="16">
        <f>(F47/F48)*100</f>
        <v>4.476774833195386</v>
      </c>
      <c r="H47" s="12">
        <v>394797</v>
      </c>
      <c r="I47" s="16">
        <f>(H47/H48)*100</f>
        <v>4.768059555303812</v>
      </c>
      <c r="J47" s="4">
        <f t="shared" si="4"/>
        <v>9907</v>
      </c>
      <c r="K47" s="10">
        <f t="shared" si="5"/>
        <v>2.5739821767258175</v>
      </c>
    </row>
    <row r="48" spans="1:11" s="11" customFormat="1" ht="15" customHeight="1">
      <c r="A48" s="4" t="s">
        <v>47</v>
      </c>
      <c r="B48" s="4">
        <f>B47+B46</f>
        <v>6113434</v>
      </c>
      <c r="C48" s="17"/>
      <c r="D48" s="4">
        <f>D47+D46</f>
        <v>7272328</v>
      </c>
      <c r="E48" s="17"/>
      <c r="F48" s="4">
        <f>F47+F46</f>
        <v>8597484</v>
      </c>
      <c r="G48" s="17"/>
      <c r="H48" s="4">
        <f>H47+H46</f>
        <v>8280035</v>
      </c>
      <c r="I48" s="17"/>
      <c r="J48" s="4">
        <f t="shared" si="4"/>
        <v>-317449</v>
      </c>
      <c r="K48" s="10">
        <f t="shared" si="5"/>
        <v>-3.692347668224797</v>
      </c>
    </row>
  </sheetData>
  <mergeCells count="17">
    <mergeCell ref="B6:C6"/>
    <mergeCell ref="D5:E5"/>
    <mergeCell ref="D6:E6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5:C5"/>
    <mergeCell ref="C47:C48"/>
    <mergeCell ref="E47:E48"/>
    <mergeCell ref="G47:G48"/>
    <mergeCell ref="I47:I48"/>
  </mergeCells>
  <conditionalFormatting sqref="J8:K48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  <ignoredErrors>
    <ignoredError sqref="C46 D46:I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2009-11-02T14:52:09Z</dcterms:created>
  <dcterms:modified xsi:type="dcterms:W3CDTF">2009-11-04T06:57:20Z</dcterms:modified>
  <cp:category/>
  <cp:version/>
  <cp:contentType/>
  <cp:contentStatus/>
</cp:coreProperties>
</file>