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1" activeTab="0"/>
  </bookViews>
  <sheets>
    <sheet name="Ocak-Ağustos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<sst xmlns="http://schemas.openxmlformats.org/spreadsheetml/2006/main" count="63" uniqueCount="54">
  <si>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</si>
  <si>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</si>
  <si>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</si>
  <si>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</si>
  <si>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</si>
  <si>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</si>
  <si>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</si>
  <si>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</si>
  <si>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FRANSA</t>
  </si>
  <si>
    <t>BELÇİKA</t>
  </si>
  <si>
    <t>İSVEÇ</t>
  </si>
  <si>
    <t>NORVEÇ</t>
  </si>
  <si>
    <t>İSRAİL</t>
  </si>
  <si>
    <t>DANİMARKA</t>
  </si>
  <si>
    <t>KAZAKİSTAN</t>
  </si>
  <si>
    <t>ÇEK CUMHURİYETİ</t>
  </si>
  <si>
    <t>İSVİÇRE</t>
  </si>
  <si>
    <t>BELARUS (BEYAZ RUSYA)</t>
  </si>
  <si>
    <t>ROMANYA</t>
  </si>
  <si>
    <t>SLOVAKYA</t>
  </si>
  <si>
    <t>FİNLANDİYA</t>
  </si>
  <si>
    <t>LİTVANYA</t>
  </si>
  <si>
    <t>MOLDOVA</t>
  </si>
  <si>
    <t>İTALYA</t>
  </si>
  <si>
    <t>MACARİSTAN</t>
  </si>
  <si>
    <t>İRAN</t>
  </si>
  <si>
    <t>LETONYA</t>
  </si>
  <si>
    <t>SLOVENYA</t>
  </si>
  <si>
    <t>BOSNA - HERSEK</t>
  </si>
  <si>
    <t>SIRBİSTAN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</si>
  <si>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</si>
  <si>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</si>
  <si>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</si>
  <si>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</si>
  <si>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</si>
  <si>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</si>
  <si>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</si>
  <si>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</si>
  <si>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</si>
  <si>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</si>
  <si>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OCAK - AĞUSTOS DÖNEMİ</t>
  </si>
  <si>
    <t>2007 YILI</t>
  </si>
  <si>
    <t>2009 YILI</t>
  </si>
  <si>
    <t>2008 YILI</t>
  </si>
  <si>
    <t>DİĞER MİLLİYETLER TOPLAMI</t>
  </si>
  <si>
    <t>YABANCI ZİYARETÇİLER TOPLAMI</t>
  </si>
  <si>
    <t>VATANDAŞLAR</t>
  </si>
  <si>
    <t>G E N E L  T O P L A M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</si>
  <si>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</si>
  <si>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</si>
  <si>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</si>
  <si>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</si>
  <si>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</si>
  <si>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(OCAK-AĞUSTOS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</si>
</sst>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3" fontId="4" fillId="0" borderId="1" xfId="0" applyNumberFormat="1" applyFont="1" applyFill="1" applyBorder="1" applyAlignment="1">
      <alignment horizontal="center" vertical="center"/>
    </xf>
    <xf numFmtId="173" fontId="4" fillId="0" borderId="2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173" fontId="5" fillId="0" borderId="4" xfId="0" applyNumberFormat="1" applyFont="1" applyFill="1" applyBorder="1" applyAlignment="1">
      <alignment horizontal="center" vertical="center"/>
    </xf>
    <xf numFmtId="173" fontId="5" fillId="0" borderId="5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7" fillId="0" borderId="5" xfId="0" applyNumberFormat="1" applyFont="1" applyFill="1" applyBorder="1" applyAlignment="1">
      <alignment vertical="center"/>
    </xf>
    <xf numFmtId="173" fontId="7" fillId="0" borderId="5" xfId="0" applyNumberFormat="1" applyFont="1" applyFill="1" applyBorder="1" applyAlignment="1">
      <alignment vertical="center" wrapText="1"/>
    </xf>
    <xf numFmtId="173" fontId="5" fillId="0" borderId="5" xfId="0" applyNumberFormat="1" applyFont="1" applyFill="1" applyBorder="1" applyAlignment="1">
      <alignment vertical="center" wrapText="1"/>
    </xf>
    <xf numFmtId="173" fontId="6" fillId="0" borderId="5" xfId="0" applyNumberFormat="1" applyFont="1" applyFill="1" applyBorder="1" applyAlignment="1">
      <alignment horizontal="right" vertical="center" wrapText="1"/>
    </xf>
    <xf numFmtId="173" fontId="6" fillId="0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7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73" fontId="4" fillId="0" borderId="8" xfId="0" applyNumberFormat="1" applyFont="1" applyFill="1" applyBorder="1" applyAlignment="1">
      <alignment horizontal="left" vertical="center"/>
    </xf>
    <xf numFmtId="173" fontId="4" fillId="0" borderId="9" xfId="0" applyNumberFormat="1" applyFont="1" applyFill="1" applyBorder="1" applyAlignment="1">
      <alignment horizontal="left" vertical="center"/>
    </xf>
    <xf numFmtId="173" fontId="4" fillId="0" borderId="6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6">
      <selection activeCell="G45" sqref="G45"/>
    </sheetView>
  </sheetViews>
  <sheetFormatPr defaultColWidth="9.140625" defaultRowHeight="15" customHeight="1"/>
  <cols>
    <col min="1" max="1" width="38.7109375" style="7" customWidth="1"/>
    <col min="2" max="9" width="13.7109375" style="6" customWidth="1"/>
    <col min="10" max="10" width="14.7109375" style="6" customWidth="1"/>
    <col min="11" max="11" width="16.7109375" style="6" customWidth="1"/>
    <col min="12" max="16384" width="9.140625" style="6" customWidth="1"/>
  </cols>
  <sheetData>
    <row r="1" ht="4.5" customHeight="1"/>
    <row r="2" spans="1:11" ht="25.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4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9" t="s">
        <v>0</v>
      </c>
      <c r="B5" s="1" t="s">
        <v>37</v>
      </c>
      <c r="C5" s="2"/>
      <c r="D5" s="1" t="s">
        <v>41</v>
      </c>
      <c r="E5" s="2"/>
      <c r="F5" s="1" t="s">
        <v>43</v>
      </c>
      <c r="G5" s="2"/>
      <c r="H5" s="1" t="s">
        <v>42</v>
      </c>
      <c r="I5" s="2"/>
      <c r="J5" s="13" t="s">
        <v>48</v>
      </c>
      <c r="K5" s="14"/>
    </row>
    <row r="6" spans="1:11" ht="18" customHeight="1">
      <c r="A6" s="30"/>
      <c r="B6" s="3" t="s">
        <v>40</v>
      </c>
      <c r="C6" s="4"/>
      <c r="D6" s="3" t="s">
        <v>40</v>
      </c>
      <c r="E6" s="4"/>
      <c r="F6" s="3" t="s">
        <v>40</v>
      </c>
      <c r="G6" s="4"/>
      <c r="H6" s="3" t="s">
        <v>40</v>
      </c>
      <c r="I6" s="4"/>
      <c r="J6" s="15" t="s">
        <v>49</v>
      </c>
      <c r="K6" s="16"/>
    </row>
    <row r="7" spans="1:11" ht="31.5" customHeight="1">
      <c r="A7" s="31"/>
      <c r="B7" s="5" t="s">
        <v>38</v>
      </c>
      <c r="C7" s="5" t="s">
        <v>39</v>
      </c>
      <c r="D7" s="5" t="s">
        <v>38</v>
      </c>
      <c r="E7" s="5" t="s">
        <v>39</v>
      </c>
      <c r="F7" s="5" t="s">
        <v>38</v>
      </c>
      <c r="G7" s="5" t="s">
        <v>39</v>
      </c>
      <c r="H7" s="5" t="s">
        <v>38</v>
      </c>
      <c r="I7" s="5" t="s">
        <v>39</v>
      </c>
      <c r="J7" s="17" t="s">
        <v>50</v>
      </c>
      <c r="K7" s="17" t="s">
        <v>51</v>
      </c>
    </row>
    <row r="8" spans="1:11" ht="15" customHeight="1">
      <c r="A8" s="10" t="s">
        <v>1</v>
      </c>
      <c r="B8" s="11">
        <v>1018422</v>
      </c>
      <c r="C8" s="23">
        <f>(B8/B$45)*100</f>
        <v>22.941354163921265</v>
      </c>
      <c r="D8" s="11">
        <v>1367190</v>
      </c>
      <c r="E8" s="23">
        <f>(D8/D$45)*100</f>
        <v>26.424880080187496</v>
      </c>
      <c r="F8" s="11">
        <v>1692416</v>
      </c>
      <c r="G8" s="23">
        <f>(F8/F$45)*100</f>
        <v>27.15165267518418</v>
      </c>
      <c r="H8" s="11">
        <v>1607056</v>
      </c>
      <c r="I8" s="23">
        <f>(H8/H$45)*100</f>
        <v>27.330210394471564</v>
      </c>
      <c r="J8" s="12">
        <f>H8-F8</f>
        <v>-85360</v>
      </c>
      <c r="K8" s="27">
        <f>(J8/F8)*100</f>
        <v>-5.043677204658901</v>
      </c>
    </row>
    <row r="9" spans="1:11" ht="15" customHeight="1">
      <c r="A9" s="10" t="s">
        <v>2</v>
      </c>
      <c r="B9" s="11">
        <v>1402080</v>
      </c>
      <c r="C9" s="23">
        <f aca="true" t="shared" si="0" ref="C9:C47">(B9/B$45)*100</f>
        <v>31.583777497099163</v>
      </c>
      <c r="D9" s="11">
        <v>1419231</v>
      </c>
      <c r="E9" s="23">
        <f aca="true" t="shared" si="1" ref="E9:E45">(D9/D$45)*100</f>
        <v>27.430722124272837</v>
      </c>
      <c r="F9" s="11">
        <v>1501521</v>
      </c>
      <c r="G9" s="23">
        <f aca="true" t="shared" si="2" ref="G9:G45">(F9/F$45)*100</f>
        <v>24.089099061043633</v>
      </c>
      <c r="H9" s="11">
        <v>1434982</v>
      </c>
      <c r="I9" s="23">
        <f aca="true" t="shared" si="3" ref="I9:I45">(H9/H$45)*100</f>
        <v>24.40385398659387</v>
      </c>
      <c r="J9" s="12">
        <f aca="true" t="shared" si="4" ref="J9:J47">H9-F9</f>
        <v>-66539</v>
      </c>
      <c r="K9" s="27">
        <f aca="true" t="shared" si="5" ref="K9:K47">(J9/F9)*100</f>
        <v>-4.431439853322065</v>
      </c>
    </row>
    <row r="10" spans="1:11" ht="15" customHeight="1">
      <c r="A10" s="10" t="s">
        <v>3</v>
      </c>
      <c r="B10" s="11">
        <v>274130</v>
      </c>
      <c r="C10" s="23">
        <f t="shared" si="0"/>
        <v>6.175154716763519</v>
      </c>
      <c r="D10" s="11">
        <v>275746</v>
      </c>
      <c r="E10" s="23">
        <f t="shared" si="1"/>
        <v>5.329584756026142</v>
      </c>
      <c r="F10" s="11">
        <v>327102</v>
      </c>
      <c r="G10" s="23">
        <f t="shared" si="2"/>
        <v>5.247740445232198</v>
      </c>
      <c r="H10" s="11">
        <v>306791</v>
      </c>
      <c r="I10" s="23">
        <f t="shared" si="3"/>
        <v>5.217405353099286</v>
      </c>
      <c r="J10" s="12">
        <f t="shared" si="4"/>
        <v>-20311</v>
      </c>
      <c r="K10" s="27">
        <f t="shared" si="5"/>
        <v>-6.209378114471939</v>
      </c>
    </row>
    <row r="11" spans="1:11" ht="15" customHeight="1">
      <c r="A11" s="10" t="s">
        <v>4</v>
      </c>
      <c r="B11" s="11">
        <v>198724</v>
      </c>
      <c r="C11" s="23">
        <f t="shared" si="0"/>
        <v>4.476531010593928</v>
      </c>
      <c r="D11" s="11">
        <v>252182</v>
      </c>
      <c r="E11" s="23">
        <f t="shared" si="1"/>
        <v>4.87414266369842</v>
      </c>
      <c r="F11" s="11">
        <v>353595</v>
      </c>
      <c r="G11" s="23">
        <f t="shared" si="2"/>
        <v>5.672771131732239</v>
      </c>
      <c r="H11" s="11">
        <v>268397</v>
      </c>
      <c r="I11" s="23">
        <f t="shared" si="3"/>
        <v>4.5644622709133875</v>
      </c>
      <c r="J11" s="12">
        <f t="shared" si="4"/>
        <v>-85198</v>
      </c>
      <c r="K11" s="27">
        <f t="shared" si="5"/>
        <v>-24.094797720556002</v>
      </c>
    </row>
    <row r="12" spans="1:11" ht="15" customHeight="1">
      <c r="A12" s="10" t="s">
        <v>5</v>
      </c>
      <c r="B12" s="11">
        <v>136980</v>
      </c>
      <c r="C12" s="23">
        <f t="shared" si="0"/>
        <v>3.085662616650008</v>
      </c>
      <c r="D12" s="11">
        <v>154532</v>
      </c>
      <c r="E12" s="23">
        <f t="shared" si="1"/>
        <v>2.986775480036816</v>
      </c>
      <c r="F12" s="11">
        <v>196498</v>
      </c>
      <c r="G12" s="23">
        <f t="shared" si="2"/>
        <v>3.152443280711327</v>
      </c>
      <c r="H12" s="11">
        <v>226345</v>
      </c>
      <c r="I12" s="23">
        <f t="shared" si="3"/>
        <v>3.8493098384478612</v>
      </c>
      <c r="J12" s="12">
        <f t="shared" si="4"/>
        <v>29847</v>
      </c>
      <c r="K12" s="27">
        <f t="shared" si="5"/>
        <v>15.18946757727814</v>
      </c>
    </row>
    <row r="13" spans="1:11" ht="15" customHeight="1">
      <c r="A13" s="10" t="s">
        <v>6</v>
      </c>
      <c r="B13" s="11">
        <v>157889</v>
      </c>
      <c r="C13" s="23">
        <f t="shared" si="0"/>
        <v>3.5566665562874378</v>
      </c>
      <c r="D13" s="11">
        <v>150412</v>
      </c>
      <c r="E13" s="23">
        <f t="shared" si="1"/>
        <v>2.90714462702416</v>
      </c>
      <c r="F13" s="11">
        <v>177243</v>
      </c>
      <c r="G13" s="23">
        <f t="shared" si="2"/>
        <v>2.8435327810110924</v>
      </c>
      <c r="H13" s="11">
        <v>181390</v>
      </c>
      <c r="I13" s="23">
        <f t="shared" si="3"/>
        <v>3.0847878751289297</v>
      </c>
      <c r="J13" s="12">
        <f t="shared" si="4"/>
        <v>4147</v>
      </c>
      <c r="K13" s="27">
        <f t="shared" si="5"/>
        <v>2.339725687333209</v>
      </c>
    </row>
    <row r="14" spans="1:11" ht="15" customHeight="1">
      <c r="A14" s="10" t="s">
        <v>7</v>
      </c>
      <c r="B14" s="11">
        <v>77702</v>
      </c>
      <c r="C14" s="23">
        <f t="shared" si="0"/>
        <v>1.7503442593001823</v>
      </c>
      <c r="D14" s="11">
        <v>115458</v>
      </c>
      <c r="E14" s="23">
        <f t="shared" si="1"/>
        <v>2.2315580162949464</v>
      </c>
      <c r="F14" s="11">
        <v>166585</v>
      </c>
      <c r="G14" s="23">
        <f t="shared" si="2"/>
        <v>2.6725450840074525</v>
      </c>
      <c r="H14" s="11">
        <v>166884</v>
      </c>
      <c r="I14" s="23">
        <f t="shared" si="3"/>
        <v>2.838093278312014</v>
      </c>
      <c r="J14" s="12">
        <f t="shared" si="4"/>
        <v>299</v>
      </c>
      <c r="K14" s="27">
        <f t="shared" si="5"/>
        <v>0.17948794909505658</v>
      </c>
    </row>
    <row r="15" spans="1:11" ht="15" customHeight="1">
      <c r="A15" s="10" t="s">
        <v>8</v>
      </c>
      <c r="B15" s="11">
        <v>116465</v>
      </c>
      <c r="C15" s="23">
        <f t="shared" si="0"/>
        <v>2.623534068098578</v>
      </c>
      <c r="D15" s="11">
        <v>137424</v>
      </c>
      <c r="E15" s="23">
        <f t="shared" si="1"/>
        <v>2.6561141612648473</v>
      </c>
      <c r="F15" s="11">
        <v>160505</v>
      </c>
      <c r="G15" s="23">
        <f t="shared" si="2"/>
        <v>2.5750028436450827</v>
      </c>
      <c r="H15" s="11">
        <v>160797</v>
      </c>
      <c r="I15" s="23">
        <f t="shared" si="3"/>
        <v>2.73457542288498</v>
      </c>
      <c r="J15" s="12">
        <f t="shared" si="4"/>
        <v>292</v>
      </c>
      <c r="K15" s="27">
        <f t="shared" si="5"/>
        <v>0.18192579670415251</v>
      </c>
    </row>
    <row r="16" spans="1:11" ht="15" customHeight="1">
      <c r="A16" s="10" t="s">
        <v>9</v>
      </c>
      <c r="B16" s="11">
        <v>127960</v>
      </c>
      <c r="C16" s="23">
        <f t="shared" si="0"/>
        <v>2.8824747293512565</v>
      </c>
      <c r="D16" s="11">
        <v>146052</v>
      </c>
      <c r="E16" s="23">
        <f t="shared" si="1"/>
        <v>2.8228750835447483</v>
      </c>
      <c r="F16" s="11">
        <v>163261</v>
      </c>
      <c r="G16" s="23">
        <f t="shared" si="2"/>
        <v>2.61921771444092</v>
      </c>
      <c r="H16" s="11">
        <v>154654</v>
      </c>
      <c r="I16" s="23">
        <f t="shared" si="3"/>
        <v>2.63010520999057</v>
      </c>
      <c r="J16" s="12">
        <f t="shared" si="4"/>
        <v>-8607</v>
      </c>
      <c r="K16" s="27">
        <f t="shared" si="5"/>
        <v>-5.271926547062679</v>
      </c>
    </row>
    <row r="17" spans="1:11" ht="15" customHeight="1">
      <c r="A17" s="10" t="s">
        <v>10</v>
      </c>
      <c r="B17" s="11">
        <v>138309</v>
      </c>
      <c r="C17" s="23">
        <f t="shared" si="0"/>
        <v>3.115600166785268</v>
      </c>
      <c r="D17" s="11">
        <v>127278</v>
      </c>
      <c r="E17" s="23">
        <f t="shared" si="1"/>
        <v>2.4600135217827104</v>
      </c>
      <c r="F17" s="11">
        <v>168242</v>
      </c>
      <c r="G17" s="23">
        <f t="shared" si="2"/>
        <v>2.699128553132526</v>
      </c>
      <c r="H17" s="11">
        <v>153239</v>
      </c>
      <c r="I17" s="23">
        <f t="shared" si="3"/>
        <v>2.6060411775559955</v>
      </c>
      <c r="J17" s="12">
        <f t="shared" si="4"/>
        <v>-15003</v>
      </c>
      <c r="K17" s="27">
        <f t="shared" si="5"/>
        <v>-8.91751167960438</v>
      </c>
    </row>
    <row r="18" spans="1:11" ht="15" customHeight="1">
      <c r="A18" s="10" t="s">
        <v>11</v>
      </c>
      <c r="B18" s="11">
        <v>78803</v>
      </c>
      <c r="C18" s="23">
        <f t="shared" si="0"/>
        <v>1.7751457963196862</v>
      </c>
      <c r="D18" s="11">
        <v>83955</v>
      </c>
      <c r="E18" s="23">
        <f t="shared" si="1"/>
        <v>1.6226719089023043</v>
      </c>
      <c r="F18" s="11">
        <v>133799</v>
      </c>
      <c r="G18" s="23">
        <f t="shared" si="2"/>
        <v>2.1465549701060307</v>
      </c>
      <c r="H18" s="11">
        <v>137095</v>
      </c>
      <c r="I18" s="23">
        <f t="shared" si="3"/>
        <v>2.3314901248183504</v>
      </c>
      <c r="J18" s="12">
        <f t="shared" si="4"/>
        <v>3296</v>
      </c>
      <c r="K18" s="27">
        <f t="shared" si="5"/>
        <v>2.463396587418441</v>
      </c>
    </row>
    <row r="19" spans="1:11" ht="15" customHeight="1">
      <c r="A19" s="10" t="s">
        <v>12</v>
      </c>
      <c r="B19" s="11">
        <v>146531</v>
      </c>
      <c r="C19" s="23">
        <f t="shared" si="0"/>
        <v>3.300812008178876</v>
      </c>
      <c r="D19" s="11">
        <v>207856</v>
      </c>
      <c r="E19" s="23">
        <f t="shared" si="1"/>
        <v>4.01741519024236</v>
      </c>
      <c r="F19" s="11">
        <v>236936</v>
      </c>
      <c r="G19" s="23">
        <f t="shared" si="2"/>
        <v>3.8011954379109145</v>
      </c>
      <c r="H19" s="11">
        <v>119079</v>
      </c>
      <c r="I19" s="23">
        <f t="shared" si="3"/>
        <v>2.0251031224570144</v>
      </c>
      <c r="J19" s="12">
        <f t="shared" si="4"/>
        <v>-117857</v>
      </c>
      <c r="K19" s="27">
        <f t="shared" si="5"/>
        <v>-49.74212445554918</v>
      </c>
    </row>
    <row r="20" spans="1:11" ht="15" customHeight="1">
      <c r="A20" s="10" t="s">
        <v>13</v>
      </c>
      <c r="B20" s="11">
        <v>94977</v>
      </c>
      <c r="C20" s="23">
        <f t="shared" si="0"/>
        <v>2.1394873583119276</v>
      </c>
      <c r="D20" s="11">
        <v>96093</v>
      </c>
      <c r="E20" s="23">
        <f t="shared" si="1"/>
        <v>1.857273679258521</v>
      </c>
      <c r="F20" s="11">
        <v>104462</v>
      </c>
      <c r="G20" s="23">
        <f t="shared" si="2"/>
        <v>1.6758976172259596</v>
      </c>
      <c r="H20" s="11">
        <v>107478</v>
      </c>
      <c r="I20" s="23">
        <f t="shared" si="3"/>
        <v>1.8278120692601967</v>
      </c>
      <c r="J20" s="12">
        <f t="shared" si="4"/>
        <v>3016</v>
      </c>
      <c r="K20" s="27">
        <f t="shared" si="5"/>
        <v>2.8871742834715013</v>
      </c>
    </row>
    <row r="21" spans="1:11" ht="15" customHeight="1">
      <c r="A21" s="10" t="s">
        <v>14</v>
      </c>
      <c r="B21" s="11">
        <v>36464</v>
      </c>
      <c r="C21" s="23">
        <f t="shared" si="0"/>
        <v>0.8214016765478603</v>
      </c>
      <c r="D21" s="11">
        <v>68371</v>
      </c>
      <c r="E21" s="23">
        <f t="shared" si="1"/>
        <v>1.3214662745942403</v>
      </c>
      <c r="F21" s="11">
        <v>83440</v>
      </c>
      <c r="G21" s="23">
        <f t="shared" si="2"/>
        <v>1.3386389039204118</v>
      </c>
      <c r="H21" s="11">
        <v>89440</v>
      </c>
      <c r="I21" s="23">
        <f t="shared" si="3"/>
        <v>1.5210509264652488</v>
      </c>
      <c r="J21" s="12">
        <f t="shared" si="4"/>
        <v>6000</v>
      </c>
      <c r="K21" s="27">
        <f t="shared" si="5"/>
        <v>7.1907957813998085</v>
      </c>
    </row>
    <row r="22" spans="1:11" ht="15" customHeight="1">
      <c r="A22" s="10" t="s">
        <v>15</v>
      </c>
      <c r="B22" s="11">
        <v>34448</v>
      </c>
      <c r="C22" s="23">
        <f t="shared" si="0"/>
        <v>0.7759885079453898</v>
      </c>
      <c r="D22" s="11">
        <v>49910</v>
      </c>
      <c r="E22" s="23">
        <f t="shared" si="1"/>
        <v>0.9646543383159312</v>
      </c>
      <c r="F22" s="11">
        <v>71016</v>
      </c>
      <c r="G22" s="23">
        <f t="shared" si="2"/>
        <v>1.1393190364430965</v>
      </c>
      <c r="H22" s="11">
        <v>72069</v>
      </c>
      <c r="I22" s="23">
        <f t="shared" si="3"/>
        <v>1.2256330413620753</v>
      </c>
      <c r="J22" s="12">
        <f t="shared" si="4"/>
        <v>1053</v>
      </c>
      <c r="K22" s="27">
        <f t="shared" si="5"/>
        <v>1.4827644474484623</v>
      </c>
    </row>
    <row r="23" spans="1:11" ht="15" customHeight="1">
      <c r="A23" s="10" t="s">
        <v>16</v>
      </c>
      <c r="B23" s="11">
        <v>57401</v>
      </c>
      <c r="C23" s="23">
        <f t="shared" si="0"/>
        <v>1.2930363546381014</v>
      </c>
      <c r="D23" s="11">
        <v>57970</v>
      </c>
      <c r="E23" s="23">
        <f t="shared" si="1"/>
        <v>1.1204370264911747</v>
      </c>
      <c r="F23" s="11">
        <v>62512</v>
      </c>
      <c r="G23" s="23">
        <f t="shared" si="2"/>
        <v>1.0028882449888876</v>
      </c>
      <c r="H23" s="11">
        <v>69374</v>
      </c>
      <c r="I23" s="23">
        <f t="shared" si="3"/>
        <v>1.1798008382446352</v>
      </c>
      <c r="J23" s="12">
        <f t="shared" si="4"/>
        <v>6862</v>
      </c>
      <c r="K23" s="27">
        <f t="shared" si="5"/>
        <v>10.977092398259535</v>
      </c>
    </row>
    <row r="24" spans="1:11" ht="15" customHeight="1">
      <c r="A24" s="10" t="s">
        <v>17</v>
      </c>
      <c r="B24" s="11">
        <v>39728</v>
      </c>
      <c r="C24" s="23">
        <f t="shared" si="0"/>
        <v>0.8949277590470983</v>
      </c>
      <c r="D24" s="11">
        <v>44745</v>
      </c>
      <c r="E24" s="23">
        <f t="shared" si="1"/>
        <v>0.8648258538959395</v>
      </c>
      <c r="F24" s="11">
        <v>70933</v>
      </c>
      <c r="G24" s="23">
        <f t="shared" si="2"/>
        <v>1.137987456517097</v>
      </c>
      <c r="H24" s="11">
        <v>67153</v>
      </c>
      <c r="I24" s="23">
        <f t="shared" si="3"/>
        <v>1.1420296608331937</v>
      </c>
      <c r="J24" s="12">
        <f t="shared" si="4"/>
        <v>-3780</v>
      </c>
      <c r="K24" s="27">
        <f t="shared" si="5"/>
        <v>-5.328972410584636</v>
      </c>
    </row>
    <row r="25" spans="1:11" ht="15" customHeight="1">
      <c r="A25" s="10" t="s">
        <v>18</v>
      </c>
      <c r="B25" s="11">
        <v>21264</v>
      </c>
      <c r="C25" s="23">
        <f t="shared" si="0"/>
        <v>0.47900080216415375</v>
      </c>
      <c r="D25" s="11">
        <v>46227</v>
      </c>
      <c r="E25" s="23">
        <f t="shared" si="1"/>
        <v>0.8934697675281618</v>
      </c>
      <c r="F25" s="11">
        <v>73391</v>
      </c>
      <c r="G25" s="23">
        <f t="shared" si="2"/>
        <v>1.1774214740846471</v>
      </c>
      <c r="H25" s="11">
        <v>64806</v>
      </c>
      <c r="I25" s="23">
        <f t="shared" si="3"/>
        <v>1.1021156791201576</v>
      </c>
      <c r="J25" s="12">
        <f t="shared" si="4"/>
        <v>-8585</v>
      </c>
      <c r="K25" s="27">
        <f t="shared" si="5"/>
        <v>-11.697619599133409</v>
      </c>
    </row>
    <row r="26" spans="1:11" ht="15" customHeight="1">
      <c r="A26" s="10" t="s">
        <v>19</v>
      </c>
      <c r="B26" s="11">
        <v>15301</v>
      </c>
      <c r="C26" s="23">
        <f t="shared" si="0"/>
        <v>0.34467603808849306</v>
      </c>
      <c r="D26" s="11">
        <v>28124</v>
      </c>
      <c r="E26" s="23">
        <f t="shared" si="1"/>
        <v>0.5435772111960979</v>
      </c>
      <c r="F26" s="11">
        <v>36035</v>
      </c>
      <c r="G26" s="23">
        <f t="shared" si="2"/>
        <v>0.5781142485950628</v>
      </c>
      <c r="H26" s="11">
        <v>46840</v>
      </c>
      <c r="I26" s="23">
        <f t="shared" si="3"/>
        <v>0.7965789959261209</v>
      </c>
      <c r="J26" s="12">
        <f t="shared" si="4"/>
        <v>10805</v>
      </c>
      <c r="K26" s="27">
        <f t="shared" si="5"/>
        <v>29.984737061190508</v>
      </c>
    </row>
    <row r="27" spans="1:11" ht="15" customHeight="1">
      <c r="A27" s="10" t="s">
        <v>20</v>
      </c>
      <c r="B27" s="11">
        <v>26895</v>
      </c>
      <c r="C27" s="23">
        <f t="shared" si="0"/>
        <v>0.6058468102993282</v>
      </c>
      <c r="D27" s="11">
        <v>25545</v>
      </c>
      <c r="E27" s="23">
        <f t="shared" si="1"/>
        <v>0.49373061655540895</v>
      </c>
      <c r="F27" s="11">
        <v>35491</v>
      </c>
      <c r="G27" s="23">
        <f t="shared" si="2"/>
        <v>0.569386784983693</v>
      </c>
      <c r="H27" s="11">
        <v>44798</v>
      </c>
      <c r="I27" s="23">
        <f t="shared" si="3"/>
        <v>0.7618519611336115</v>
      </c>
      <c r="J27" s="12">
        <f t="shared" si="4"/>
        <v>9307</v>
      </c>
      <c r="K27" s="27">
        <f t="shared" si="5"/>
        <v>26.223549632301147</v>
      </c>
    </row>
    <row r="28" spans="1:11" ht="15" customHeight="1">
      <c r="A28" s="10" t="s">
        <v>21</v>
      </c>
      <c r="B28" s="11">
        <v>20659</v>
      </c>
      <c r="C28" s="23">
        <f t="shared" si="0"/>
        <v>0.46537234630874963</v>
      </c>
      <c r="D28" s="11">
        <v>34338</v>
      </c>
      <c r="E28" s="23">
        <f t="shared" si="1"/>
        <v>0.6636806385312051</v>
      </c>
      <c r="F28" s="11">
        <v>48634</v>
      </c>
      <c r="G28" s="23">
        <f t="shared" si="2"/>
        <v>0.7802416641091241</v>
      </c>
      <c r="H28" s="11">
        <v>40052</v>
      </c>
      <c r="I28" s="23">
        <f t="shared" si="3"/>
        <v>0.681139665773548</v>
      </c>
      <c r="J28" s="12">
        <f t="shared" si="4"/>
        <v>-8582</v>
      </c>
      <c r="K28" s="27">
        <f t="shared" si="5"/>
        <v>-17.646091211909365</v>
      </c>
    </row>
    <row r="29" spans="1:11" ht="15" customHeight="1">
      <c r="A29" s="10" t="s">
        <v>22</v>
      </c>
      <c r="B29" s="11">
        <v>12711</v>
      </c>
      <c r="C29" s="23">
        <f t="shared" si="0"/>
        <v>0.2863327312033746</v>
      </c>
      <c r="D29" s="11">
        <v>20763</v>
      </c>
      <c r="E29" s="23">
        <f t="shared" si="1"/>
        <v>0.4013047090052831</v>
      </c>
      <c r="F29" s="11">
        <v>32892</v>
      </c>
      <c r="G29" s="23">
        <f t="shared" si="2"/>
        <v>0.5276906858551077</v>
      </c>
      <c r="H29" s="11">
        <v>31622</v>
      </c>
      <c r="I29" s="23">
        <f t="shared" si="3"/>
        <v>0.5377758541668615</v>
      </c>
      <c r="J29" s="12">
        <f t="shared" si="4"/>
        <v>-1270</v>
      </c>
      <c r="K29" s="27">
        <f t="shared" si="5"/>
        <v>-3.861121245287608</v>
      </c>
    </row>
    <row r="30" spans="1:11" ht="15" customHeight="1">
      <c r="A30" s="10" t="s">
        <v>23</v>
      </c>
      <c r="B30" s="11">
        <v>23292</v>
      </c>
      <c r="C30" s="23">
        <f t="shared" si="0"/>
        <v>0.5246842872464009</v>
      </c>
      <c r="D30" s="11">
        <v>26339</v>
      </c>
      <c r="E30" s="23">
        <f t="shared" si="1"/>
        <v>0.5090769508495955</v>
      </c>
      <c r="F30" s="11">
        <v>30131</v>
      </c>
      <c r="G30" s="23">
        <f t="shared" si="2"/>
        <v>0.48339559940107785</v>
      </c>
      <c r="H30" s="11">
        <v>29793</v>
      </c>
      <c r="I30" s="23">
        <f t="shared" si="3"/>
        <v>0.5066711790270478</v>
      </c>
      <c r="J30" s="12">
        <f t="shared" si="4"/>
        <v>-338</v>
      </c>
      <c r="K30" s="27">
        <f t="shared" si="5"/>
        <v>-1.121768278517142</v>
      </c>
    </row>
    <row r="31" spans="1:11" ht="15" customHeight="1">
      <c r="A31" s="10" t="s">
        <v>24</v>
      </c>
      <c r="B31" s="11">
        <v>29717</v>
      </c>
      <c r="C31" s="23">
        <f t="shared" si="0"/>
        <v>0.6694162357934611</v>
      </c>
      <c r="D31" s="11">
        <v>29634</v>
      </c>
      <c r="E31" s="23">
        <f t="shared" si="1"/>
        <v>0.5727623053827751</v>
      </c>
      <c r="F31" s="11">
        <v>34405</v>
      </c>
      <c r="G31" s="23">
        <f t="shared" si="2"/>
        <v>0.5519639440242302</v>
      </c>
      <c r="H31" s="11">
        <v>28726</v>
      </c>
      <c r="I31" s="23">
        <f t="shared" si="3"/>
        <v>0.4885253679968777</v>
      </c>
      <c r="J31" s="12">
        <f t="shared" si="4"/>
        <v>-5679</v>
      </c>
      <c r="K31" s="27">
        <f t="shared" si="5"/>
        <v>-16.506321755558783</v>
      </c>
    </row>
    <row r="32" spans="1:11" ht="15" customHeight="1">
      <c r="A32" s="10" t="s">
        <v>25</v>
      </c>
      <c r="B32" s="11">
        <v>5573</v>
      </c>
      <c r="C32" s="23">
        <f t="shared" si="0"/>
        <v>0.12553947848292085</v>
      </c>
      <c r="D32" s="11">
        <v>10417</v>
      </c>
      <c r="E32" s="23">
        <f t="shared" si="1"/>
        <v>0.20133849413418262</v>
      </c>
      <c r="F32" s="11">
        <v>22609</v>
      </c>
      <c r="G32" s="23">
        <f t="shared" si="2"/>
        <v>0.36271916321592274</v>
      </c>
      <c r="H32" s="11">
        <v>26857</v>
      </c>
      <c r="I32" s="23">
        <f t="shared" si="3"/>
        <v>0.45674043752322435</v>
      </c>
      <c r="J32" s="12">
        <f t="shared" si="4"/>
        <v>4248</v>
      </c>
      <c r="K32" s="27">
        <f t="shared" si="5"/>
        <v>18.788977840682914</v>
      </c>
    </row>
    <row r="33" spans="1:11" ht="15" customHeight="1">
      <c r="A33" s="10" t="s">
        <v>26</v>
      </c>
      <c r="B33" s="11">
        <v>13257</v>
      </c>
      <c r="C33" s="23">
        <f t="shared" si="0"/>
        <v>0.2986321310332104</v>
      </c>
      <c r="D33" s="11">
        <v>23219</v>
      </c>
      <c r="E33" s="23">
        <f t="shared" si="1"/>
        <v>0.4487739747817593</v>
      </c>
      <c r="F33" s="11">
        <v>24104</v>
      </c>
      <c r="G33" s="23">
        <f t="shared" si="2"/>
        <v>0.3867036450155514</v>
      </c>
      <c r="H33" s="11">
        <v>14674</v>
      </c>
      <c r="I33" s="23">
        <f t="shared" si="3"/>
        <v>0.24955166921904137</v>
      </c>
      <c r="J33" s="12">
        <f t="shared" si="4"/>
        <v>-9430</v>
      </c>
      <c r="K33" s="27">
        <f t="shared" si="5"/>
        <v>-39.12213740458015</v>
      </c>
    </row>
    <row r="34" spans="1:11" ht="15" customHeight="1">
      <c r="A34" s="10" t="s">
        <v>27</v>
      </c>
      <c r="B34" s="11">
        <v>7396</v>
      </c>
      <c r="C34" s="23">
        <f t="shared" si="0"/>
        <v>0.1666050570356509</v>
      </c>
      <c r="D34" s="11">
        <v>11836</v>
      </c>
      <c r="E34" s="23">
        <f t="shared" si="1"/>
        <v>0.2287647515188812</v>
      </c>
      <c r="F34" s="11">
        <v>11878</v>
      </c>
      <c r="G34" s="23">
        <f t="shared" si="2"/>
        <v>0.19056031760266842</v>
      </c>
      <c r="H34" s="11">
        <v>13344</v>
      </c>
      <c r="I34" s="23">
        <f t="shared" si="3"/>
        <v>0.22693317936887614</v>
      </c>
      <c r="J34" s="12">
        <f t="shared" si="4"/>
        <v>1466</v>
      </c>
      <c r="K34" s="27">
        <f t="shared" si="5"/>
        <v>12.342145142279845</v>
      </c>
    </row>
    <row r="35" spans="1:11" ht="15" customHeight="1">
      <c r="A35" s="10" t="s">
        <v>28</v>
      </c>
      <c r="B35" s="11">
        <v>6426</v>
      </c>
      <c r="C35" s="23">
        <f t="shared" si="0"/>
        <v>0.1447544749203749</v>
      </c>
      <c r="D35" s="11">
        <v>9028</v>
      </c>
      <c r="E35" s="23">
        <f t="shared" si="1"/>
        <v>0.17449207305782863</v>
      </c>
      <c r="F35" s="11">
        <v>11147</v>
      </c>
      <c r="G35" s="23">
        <f t="shared" si="2"/>
        <v>0.1788327883748901</v>
      </c>
      <c r="H35" s="11">
        <v>9356</v>
      </c>
      <c r="I35" s="23">
        <f t="shared" si="3"/>
        <v>0.1591117225850723</v>
      </c>
      <c r="J35" s="12">
        <f t="shared" si="4"/>
        <v>-1791</v>
      </c>
      <c r="K35" s="27">
        <f t="shared" si="5"/>
        <v>-16.067103256481566</v>
      </c>
    </row>
    <row r="36" spans="1:11" ht="15" customHeight="1">
      <c r="A36" s="10" t="s">
        <v>29</v>
      </c>
      <c r="B36" s="11">
        <v>14865</v>
      </c>
      <c r="C36" s="23">
        <f t="shared" si="0"/>
        <v>0.3348545393232762</v>
      </c>
      <c r="D36" s="11">
        <v>21603</v>
      </c>
      <c r="E36" s="23">
        <f t="shared" si="1"/>
        <v>0.4175401256389313</v>
      </c>
      <c r="F36" s="11">
        <v>27010</v>
      </c>
      <c r="G36" s="23">
        <f t="shared" si="2"/>
        <v>0.4333249855571707</v>
      </c>
      <c r="H36" s="11">
        <v>8683</v>
      </c>
      <c r="I36" s="23">
        <f t="shared" si="3"/>
        <v>0.14766642659322177</v>
      </c>
      <c r="J36" s="12">
        <f t="shared" si="4"/>
        <v>-18327</v>
      </c>
      <c r="K36" s="27">
        <f t="shared" si="5"/>
        <v>-67.85264716771566</v>
      </c>
    </row>
    <row r="37" spans="1:11" ht="15" customHeight="1">
      <c r="A37" s="10" t="s">
        <v>30</v>
      </c>
      <c r="B37" s="11">
        <v>2286</v>
      </c>
      <c r="C37" s="23">
        <f t="shared" si="0"/>
        <v>0.05149528939744429</v>
      </c>
      <c r="D37" s="11">
        <v>2761</v>
      </c>
      <c r="E37" s="23">
        <f t="shared" si="1"/>
        <v>0.05336426824464609</v>
      </c>
      <c r="F37" s="11">
        <v>10144</v>
      </c>
      <c r="G37" s="23">
        <f t="shared" si="2"/>
        <v>0.16274152734142688</v>
      </c>
      <c r="H37" s="11">
        <v>6849</v>
      </c>
      <c r="I37" s="23">
        <f t="shared" si="3"/>
        <v>0.11647671953667808</v>
      </c>
      <c r="J37" s="12">
        <f t="shared" si="4"/>
        <v>-3295</v>
      </c>
      <c r="K37" s="27">
        <f t="shared" si="5"/>
        <v>-32.48225552050473</v>
      </c>
    </row>
    <row r="38" spans="1:11" ht="15" customHeight="1">
      <c r="A38" s="10" t="s">
        <v>31</v>
      </c>
      <c r="B38" s="11">
        <v>5696</v>
      </c>
      <c r="C38" s="23">
        <f t="shared" si="0"/>
        <v>0.1283102224006311</v>
      </c>
      <c r="D38" s="11">
        <v>6116</v>
      </c>
      <c r="E38" s="23">
        <f t="shared" si="1"/>
        <v>0.11820929539451482</v>
      </c>
      <c r="F38" s="11">
        <v>6397</v>
      </c>
      <c r="G38" s="23">
        <f t="shared" si="2"/>
        <v>0.10262791309178902</v>
      </c>
      <c r="H38" s="11">
        <v>5999</v>
      </c>
      <c r="I38" s="23">
        <f t="shared" si="3"/>
        <v>0.10202129369258751</v>
      </c>
      <c r="J38" s="12">
        <f t="shared" si="4"/>
        <v>-398</v>
      </c>
      <c r="K38" s="27">
        <f t="shared" si="5"/>
        <v>-6.221666406127873</v>
      </c>
    </row>
    <row r="39" spans="1:11" ht="15" customHeight="1">
      <c r="A39" s="10" t="s">
        <v>32</v>
      </c>
      <c r="B39" s="11">
        <v>1310</v>
      </c>
      <c r="C39" s="23">
        <f t="shared" si="0"/>
        <v>0.029509549042279974</v>
      </c>
      <c r="D39" s="11">
        <v>2926</v>
      </c>
      <c r="E39" s="23">
        <f t="shared" si="1"/>
        <v>0.05655336794054127</v>
      </c>
      <c r="F39" s="11">
        <v>3225</v>
      </c>
      <c r="G39" s="23">
        <f t="shared" si="2"/>
        <v>0.05173909953431602</v>
      </c>
      <c r="H39" s="11">
        <v>5696</v>
      </c>
      <c r="I39" s="23">
        <f t="shared" si="3"/>
        <v>0.09686835953875286</v>
      </c>
      <c r="J39" s="12">
        <f t="shared" si="4"/>
        <v>2471</v>
      </c>
      <c r="K39" s="27">
        <f t="shared" si="5"/>
        <v>76.62015503875969</v>
      </c>
    </row>
    <row r="40" spans="1:11" ht="15" customHeight="1">
      <c r="A40" s="10" t="s">
        <v>33</v>
      </c>
      <c r="B40" s="11">
        <v>1654</v>
      </c>
      <c r="C40" s="23">
        <f t="shared" si="0"/>
        <v>0.03725862146254281</v>
      </c>
      <c r="D40" s="11">
        <v>1265</v>
      </c>
      <c r="E40" s="23">
        <f t="shared" si="1"/>
        <v>0.024449764335196415</v>
      </c>
      <c r="F40" s="11">
        <v>1662</v>
      </c>
      <c r="G40" s="23">
        <f t="shared" si="2"/>
        <v>0.02666368478326612</v>
      </c>
      <c r="H40" s="11">
        <v>1801</v>
      </c>
      <c r="I40" s="23">
        <f t="shared" si="3"/>
        <v>0.030628496406126037</v>
      </c>
      <c r="J40" s="12">
        <f t="shared" si="4"/>
        <v>139</v>
      </c>
      <c r="K40" s="27">
        <f t="shared" si="5"/>
        <v>8.363417569193743</v>
      </c>
    </row>
    <row r="41" spans="1:11" ht="15" customHeight="1">
      <c r="A41" s="10" t="s">
        <v>34</v>
      </c>
      <c r="B41" s="11">
        <v>1430</v>
      </c>
      <c r="C41" s="23">
        <f t="shared" si="0"/>
        <v>0.03221271384004608</v>
      </c>
      <c r="D41" s="11">
        <v>1471</v>
      </c>
      <c r="E41" s="23">
        <f t="shared" si="1"/>
        <v>0.028431306985829186</v>
      </c>
      <c r="F41" s="11">
        <v>1720</v>
      </c>
      <c r="G41" s="23">
        <f t="shared" si="2"/>
        <v>0.027594186418301875</v>
      </c>
      <c r="H41" s="11">
        <v>1707</v>
      </c>
      <c r="I41" s="23">
        <f t="shared" si="3"/>
        <v>0.029029896371603085</v>
      </c>
      <c r="J41" s="12">
        <f t="shared" si="4"/>
        <v>-13</v>
      </c>
      <c r="K41" s="27">
        <f t="shared" si="5"/>
        <v>-0.7558139534883721</v>
      </c>
    </row>
    <row r="42" spans="1:11" ht="15" customHeight="1">
      <c r="A42" s="10" t="s">
        <v>35</v>
      </c>
      <c r="B42" s="11">
        <v>706</v>
      </c>
      <c r="C42" s="23">
        <f t="shared" si="0"/>
        <v>0.015903619560190582</v>
      </c>
      <c r="D42" s="11">
        <v>582</v>
      </c>
      <c r="E42" s="23">
        <f t="shared" si="1"/>
        <v>0.011248824381884832</v>
      </c>
      <c r="F42" s="11">
        <v>591</v>
      </c>
      <c r="G42" s="23">
        <f t="shared" si="2"/>
        <v>0.009481490798381632</v>
      </c>
      <c r="H42" s="11">
        <v>583</v>
      </c>
      <c r="I42" s="23">
        <f t="shared" si="3"/>
        <v>0.009914721490711539</v>
      </c>
      <c r="J42" s="12">
        <f t="shared" si="4"/>
        <v>-8</v>
      </c>
      <c r="K42" s="27">
        <f t="shared" si="5"/>
        <v>-1.353637901861252</v>
      </c>
    </row>
    <row r="43" spans="1:11" ht="15" customHeight="1">
      <c r="A43" s="10" t="s">
        <v>36</v>
      </c>
      <c r="B43" s="11">
        <v>124</v>
      </c>
      <c r="C43" s="23">
        <f t="shared" si="0"/>
        <v>0.0027932702910249746</v>
      </c>
      <c r="D43" s="11">
        <v>101</v>
      </c>
      <c r="E43" s="23">
        <f t="shared" si="1"/>
        <v>0.0019521155714267492</v>
      </c>
      <c r="F43" s="11">
        <v>124</v>
      </c>
      <c r="G43" s="23">
        <f t="shared" si="2"/>
        <v>0.0019893483231799027</v>
      </c>
      <c r="H43" s="11">
        <v>117</v>
      </c>
      <c r="I43" s="23">
        <f t="shared" si="3"/>
        <v>0.0019897468514807034</v>
      </c>
      <c r="J43" s="12">
        <f t="shared" si="4"/>
        <v>-7</v>
      </c>
      <c r="K43" s="27">
        <f t="shared" si="5"/>
        <v>-5.64516129032258</v>
      </c>
    </row>
    <row r="44" spans="1:11" s="21" customFormat="1" ht="15" customHeight="1">
      <c r="A44" s="8" t="s">
        <v>44</v>
      </c>
      <c r="B44" s="8">
        <v>91666</v>
      </c>
      <c r="C44" s="24">
        <f t="shared" si="0"/>
        <v>2.064902536266898</v>
      </c>
      <c r="D44" s="8">
        <v>117174</v>
      </c>
      <c r="E44" s="24">
        <f t="shared" si="1"/>
        <v>2.2647246531322565</v>
      </c>
      <c r="F44" s="8">
        <v>151541</v>
      </c>
      <c r="G44" s="24">
        <f t="shared" si="2"/>
        <v>2.4311922116371423</v>
      </c>
      <c r="H44" s="8">
        <v>175619</v>
      </c>
      <c r="I44" s="24">
        <f t="shared" si="3"/>
        <v>2.9866440368392277</v>
      </c>
      <c r="J44" s="8">
        <f t="shared" si="4"/>
        <v>24078</v>
      </c>
      <c r="K44" s="28">
        <f t="shared" si="5"/>
        <v>15.888769375944465</v>
      </c>
    </row>
    <row r="45" spans="1:11" s="21" customFormat="1" ht="15" customHeight="1">
      <c r="A45" s="8" t="s">
        <v>45</v>
      </c>
      <c r="B45" s="8">
        <f>SUM(B8:B44)</f>
        <v>4439241</v>
      </c>
      <c r="C45" s="24">
        <f t="shared" si="0"/>
        <v>100</v>
      </c>
      <c r="D45" s="8">
        <f aca="true" t="shared" si="6" ref="C45:H45">SUM(D8:D44)</f>
        <v>5173874</v>
      </c>
      <c r="E45" s="24">
        <f t="shared" si="1"/>
        <v>100</v>
      </c>
      <c r="F45" s="8">
        <f t="shared" si="6"/>
        <v>6233197</v>
      </c>
      <c r="G45" s="24">
        <f t="shared" si="2"/>
        <v>100</v>
      </c>
      <c r="H45" s="8">
        <f t="shared" si="6"/>
        <v>5880145</v>
      </c>
      <c r="I45" s="24">
        <f t="shared" si="3"/>
        <v>100</v>
      </c>
      <c r="J45" s="8">
        <f t="shared" si="4"/>
        <v>-353052</v>
      </c>
      <c r="K45" s="28">
        <f t="shared" si="5"/>
        <v>-5.664059711252508</v>
      </c>
    </row>
    <row r="46" spans="1:11" s="21" customFormat="1" ht="15" customHeight="1">
      <c r="A46" s="9" t="s">
        <v>46</v>
      </c>
      <c r="B46" s="22">
        <v>312435</v>
      </c>
      <c r="C46" s="25">
        <f>(B46/B47)*100</f>
        <v>6.57525891916873</v>
      </c>
      <c r="D46" s="22">
        <v>297488</v>
      </c>
      <c r="E46" s="25">
        <f>(D46/D47)*100</f>
        <v>5.437183648239689</v>
      </c>
      <c r="F46" s="22">
        <v>320250</v>
      </c>
      <c r="G46" s="25">
        <f>(F46/F47)*100</f>
        <v>4.886741282869916</v>
      </c>
      <c r="H46" s="22">
        <v>323198</v>
      </c>
      <c r="I46" s="25">
        <f>(H46/H47)*100</f>
        <v>5.210061736067149</v>
      </c>
      <c r="J46" s="8">
        <f t="shared" si="4"/>
        <v>2948</v>
      </c>
      <c r="K46" s="28">
        <f t="shared" si="5"/>
        <v>0.9205308352849337</v>
      </c>
    </row>
    <row r="47" spans="1:11" s="21" customFormat="1" ht="15" customHeight="1">
      <c r="A47" s="8" t="s">
        <v>47</v>
      </c>
      <c r="B47" s="8">
        <f>B46+B45</f>
        <v>4751676</v>
      </c>
      <c r="C47" s="26"/>
      <c r="D47" s="8">
        <f aca="true" t="shared" si="7" ref="C47:H47">D46+D45</f>
        <v>5471362</v>
      </c>
      <c r="E47" s="26"/>
      <c r="F47" s="8">
        <f t="shared" si="7"/>
        <v>6553447</v>
      </c>
      <c r="G47" s="26"/>
      <c r="H47" s="8">
        <f t="shared" si="7"/>
        <v>6203343</v>
      </c>
      <c r="I47" s="26"/>
      <c r="J47" s="8">
        <f t="shared" si="4"/>
        <v>-350104</v>
      </c>
      <c r="K47" s="28">
        <f t="shared" si="5"/>
        <v>-5.3422878067069135</v>
      </c>
    </row>
  </sheetData>
  <mergeCells count="17">
    <mergeCell ref="C46:C47"/>
    <mergeCell ref="E46:E47"/>
    <mergeCell ref="G46:G47"/>
    <mergeCell ref="I46:I47"/>
    <mergeCell ref="A5:A7"/>
    <mergeCell ref="J5:K5"/>
    <mergeCell ref="J6:K6"/>
    <mergeCell ref="A2:K2"/>
    <mergeCell ref="A3:K4"/>
    <mergeCell ref="F5:G5"/>
    <mergeCell ref="F6:G6"/>
    <mergeCell ref="H5:I5"/>
    <mergeCell ref="H6:I6"/>
    <mergeCell ref="B5:C5"/>
    <mergeCell ref="B6:C6"/>
    <mergeCell ref="D5:E5"/>
    <mergeCell ref="D6:E6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5:E45 G45:H45 F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2009-09-01T14:09:53Z</dcterms:created>
  <dcterms:modified xsi:type="dcterms:W3CDTF">2009-09-01T14:26:46Z</dcterms:modified>
  <cp:category/>
  <cp:version/>
  <cp:contentType/>
  <cp:contentStatus/>
</cp:coreProperties>
</file>