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6" activeTab="0"/>
  </bookViews>
  <sheets>
    <sheet name="Ocak-Temmuz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<sst xmlns="http://schemas.openxmlformats.org/spreadsheetml/2006/main" count="63" uniqueCount="54">
  <si>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</si>
  <si>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RUSYA FEDERASYONU</t>
  </si>
  <si>
    <t>ALMANYA</t>
  </si>
  <si>
    <t>HOLLANDA</t>
  </si>
  <si>
    <t>UKRAYNA</t>
  </si>
  <si>
    <t>İNGİLTERE</t>
  </si>
  <si>
    <t>AVUSTURYA</t>
  </si>
  <si>
    <t>POLONYA</t>
  </si>
  <si>
    <t>FRANSA</t>
  </si>
  <si>
    <t>BELÇİKA</t>
  </si>
  <si>
    <t>İSVEÇ</t>
  </si>
  <si>
    <t>NORVEÇ</t>
  </si>
  <si>
    <t>DANİMARKA</t>
  </si>
  <si>
    <t>İSRAİL</t>
  </si>
  <si>
    <t>KAZAKİSTAN</t>
  </si>
  <si>
    <t>İSVİÇRE</t>
  </si>
  <si>
    <t>ÇEK CUMHURİYETİ</t>
  </si>
  <si>
    <t>BELARUS (BEYAZ RUSYA)</t>
  </si>
  <si>
    <t>ROMANYA</t>
  </si>
  <si>
    <t>FİNLANDİYA</t>
  </si>
  <si>
    <t>SLOVAKYA</t>
  </si>
  <si>
    <t>LİTVANYA</t>
  </si>
  <si>
    <t>MOLDOVA</t>
  </si>
  <si>
    <t>MACARİSTAN</t>
  </si>
  <si>
    <t>İRAN</t>
  </si>
  <si>
    <t>İTALYA</t>
  </si>
  <si>
    <t>LETONYA</t>
  </si>
  <si>
    <t>SLOVENYA</t>
  </si>
  <si>
    <t>BOSNA - HERSEK</t>
  </si>
  <si>
    <t>İSPANYA</t>
  </si>
  <si>
    <t>SIRBİSTAN</t>
  </si>
  <si>
    <t>PORTEKİZ</t>
  </si>
  <si>
    <t>AMERİKA BİRLEŞİK DEVLETLERİ</t>
  </si>
  <si>
    <t>YUNANİSTAN</t>
  </si>
  <si>
    <t>KANADA</t>
  </si>
  <si>
    <t>JAPONYA</t>
  </si>
  <si>
    <t>ENDONEZYA</t>
  </si>
  <si>
    <t>2006 YILI</t>
  </si>
  <si>
    <t>ZİYARETÇİ SAYISI</t>
  </si>
  <si>
    <t>MİLLİYET PAYI (%)</t>
  </si>
  <si>
    <t>2007 YILI</t>
  </si>
  <si>
    <t>2008 YILI</t>
  </si>
  <si>
    <t>2009 YILI</t>
  </si>
  <si>
    <t>DİĞER MİLLİYETLER TOPLAMI</t>
  </si>
  <si>
    <t>YABANCI ZİYARETÇİLER TOPLAMI</t>
  </si>
  <si>
    <t>VATANDAŞLAR</t>
  </si>
  <si>
    <t>G E N E L  T O P L A M</t>
  </si>
  <si>
    <t>ANTALYA İL KÜLTÜR VE TURİZM MÜDÜRLÜĞÜ</t>
  </si>
  <si>
    <t xml:space="preserve">2006 - 2009 YILLARINDA İLİMİZE GELEN ZİYARETÇİLERİN SAYISI VE MİLLİYETLERİNE GÖRE DAĞILIMI (OCAK-TEMMUZ DÖNEMİ) </t>
  </si>
  <si>
    <t>2008 / 2009 YILI</t>
  </si>
  <si>
    <t>KARŞILAŞTIRMASI</t>
  </si>
  <si>
    <t>SAYISAL DEĞİŞİM</t>
  </si>
  <si>
    <t>ORANSAL DEĞİŞİM (%)</t>
  </si>
  <si>
    <t>OCAK - TEMMUZ DÖNEMİ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</si>
</sst>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3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48"/>
      <name val="Arial"/>
      <family val="2"/>
    </font>
    <font>
      <b/>
      <sz val="1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3" fontId="7" fillId="0" borderId="1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7" fillId="0" borderId="2" xfId="0" applyNumberFormat="1" applyFont="1" applyFill="1" applyBorder="1" applyAlignment="1">
      <alignment horizontal="center" vertical="center" wrapText="1"/>
    </xf>
    <xf numFmtId="173" fontId="8" fillId="0" borderId="2" xfId="0" applyNumberFormat="1" applyFont="1" applyFill="1" applyBorder="1" applyAlignment="1">
      <alignment vertical="center"/>
    </xf>
    <xf numFmtId="173" fontId="8" fillId="0" borderId="2" xfId="0" applyNumberFormat="1" applyFont="1" applyFill="1" applyBorder="1" applyAlignment="1">
      <alignment vertical="center" wrapText="1"/>
    </xf>
    <xf numFmtId="173" fontId="5" fillId="0" borderId="2" xfId="0" applyNumberFormat="1" applyFont="1" applyFill="1" applyBorder="1" applyAlignment="1">
      <alignment vertical="center" wrapText="1"/>
    </xf>
    <xf numFmtId="173" fontId="3" fillId="0" borderId="2" xfId="0" applyNumberFormat="1" applyFont="1" applyFill="1" applyBorder="1" applyAlignment="1">
      <alignment horizontal="right" vertical="center" wrapText="1"/>
    </xf>
    <xf numFmtId="173" fontId="3" fillId="0" borderId="2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73" fontId="12" fillId="0" borderId="2" xfId="0" applyNumberFormat="1" applyFont="1" applyFill="1" applyBorder="1" applyAlignment="1">
      <alignment vertical="center"/>
    </xf>
    <xf numFmtId="173" fontId="12" fillId="0" borderId="0" xfId="0" applyNumberFormat="1" applyFont="1" applyFill="1" applyBorder="1" applyAlignment="1">
      <alignment vertical="center"/>
    </xf>
    <xf numFmtId="173" fontId="12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3" fontId="6" fillId="0" borderId="3" xfId="0" applyNumberFormat="1" applyFont="1" applyFill="1" applyBorder="1" applyAlignment="1">
      <alignment horizontal="center" vertical="center"/>
    </xf>
    <xf numFmtId="173" fontId="6" fillId="0" borderId="4" xfId="0" applyNumberFormat="1" applyFont="1" applyFill="1" applyBorder="1" applyAlignment="1">
      <alignment horizontal="center" vertical="center"/>
    </xf>
    <xf numFmtId="173" fontId="7" fillId="0" borderId="5" xfId="0" applyNumberFormat="1" applyFont="1" applyFill="1" applyBorder="1" applyAlignment="1">
      <alignment horizontal="center" vertical="center"/>
    </xf>
    <xf numFmtId="173" fontId="7" fillId="0" borderId="6" xfId="0" applyNumberFormat="1" applyFont="1" applyFill="1" applyBorder="1" applyAlignment="1">
      <alignment horizontal="center" vertical="center"/>
    </xf>
    <xf numFmtId="173" fontId="11" fillId="0" borderId="7" xfId="0" applyNumberFormat="1" applyFont="1" applyFill="1" applyBorder="1" applyAlignment="1">
      <alignment horizontal="left" vertical="center"/>
    </xf>
    <xf numFmtId="173" fontId="11" fillId="0" borderId="8" xfId="0" applyNumberFormat="1" applyFont="1" applyFill="1" applyBorder="1" applyAlignment="1">
      <alignment horizontal="left" vertical="center"/>
    </xf>
    <xf numFmtId="173" fontId="11" fillId="0" borderId="1" xfId="0" applyNumberFormat="1" applyFont="1" applyFill="1" applyBorder="1" applyAlignment="1">
      <alignment horizontal="left" vertical="center"/>
    </xf>
    <xf numFmtId="4" fontId="12" fillId="0" borderId="7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6">
      <selection activeCell="H40" sqref="H40"/>
    </sheetView>
  </sheetViews>
  <sheetFormatPr defaultColWidth="9.140625" defaultRowHeight="15" customHeight="1"/>
  <cols>
    <col min="1" max="1" width="38.7109375" style="2" customWidth="1"/>
    <col min="2" max="9" width="13.28125" style="3" customWidth="1"/>
    <col min="10" max="10" width="14.7109375" style="3" customWidth="1"/>
    <col min="11" max="11" width="16.7109375" style="3" customWidth="1"/>
    <col min="12" max="16384" width="9.140625" style="3" customWidth="1"/>
  </cols>
  <sheetData>
    <row r="1" ht="4.5" customHeight="1"/>
    <row r="2" spans="1:11" ht="25.5" customHeight="1">
      <c r="A2" s="23" t="s">
        <v>47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1.75" customHeight="1">
      <c r="A3" s="22" t="s">
        <v>48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4.5" customHeight="1"/>
    <row r="5" spans="1:11" ht="18" customHeight="1">
      <c r="A5" s="28" t="s">
        <v>0</v>
      </c>
      <c r="B5" s="24" t="s">
        <v>37</v>
      </c>
      <c r="C5" s="25"/>
      <c r="D5" s="24" t="s">
        <v>40</v>
      </c>
      <c r="E5" s="25"/>
      <c r="F5" s="24" t="s">
        <v>41</v>
      </c>
      <c r="G5" s="25"/>
      <c r="H5" s="24" t="s">
        <v>42</v>
      </c>
      <c r="I5" s="25"/>
      <c r="J5" s="18" t="s">
        <v>49</v>
      </c>
      <c r="K5" s="19"/>
    </row>
    <row r="6" spans="1:11" ht="18" customHeight="1">
      <c r="A6" s="29"/>
      <c r="B6" s="26" t="s">
        <v>53</v>
      </c>
      <c r="C6" s="27"/>
      <c r="D6" s="26" t="s">
        <v>53</v>
      </c>
      <c r="E6" s="27"/>
      <c r="F6" s="26" t="s">
        <v>53</v>
      </c>
      <c r="G6" s="27"/>
      <c r="H6" s="26" t="s">
        <v>53</v>
      </c>
      <c r="I6" s="27"/>
      <c r="J6" s="20" t="s">
        <v>50</v>
      </c>
      <c r="K6" s="21"/>
    </row>
    <row r="7" spans="1:11" ht="31.5" customHeight="1">
      <c r="A7" s="30"/>
      <c r="B7" s="4" t="s">
        <v>38</v>
      </c>
      <c r="C7" s="4" t="s">
        <v>39</v>
      </c>
      <c r="D7" s="1" t="s">
        <v>38</v>
      </c>
      <c r="E7" s="1" t="s">
        <v>39</v>
      </c>
      <c r="F7" s="1" t="s">
        <v>38</v>
      </c>
      <c r="G7" s="1" t="s">
        <v>39</v>
      </c>
      <c r="H7" s="1" t="s">
        <v>38</v>
      </c>
      <c r="I7" s="1" t="s">
        <v>39</v>
      </c>
      <c r="J7" s="10" t="s">
        <v>51</v>
      </c>
      <c r="K7" s="10" t="s">
        <v>52</v>
      </c>
    </row>
    <row r="8" spans="1:11" ht="15" customHeight="1">
      <c r="A8" s="7" t="s">
        <v>1</v>
      </c>
      <c r="B8" s="8">
        <v>735686</v>
      </c>
      <c r="C8" s="14">
        <f>(B8/B$45)*100</f>
        <v>21.545715595242104</v>
      </c>
      <c r="D8" s="8">
        <v>992620</v>
      </c>
      <c r="E8" s="14">
        <f>(D8/D$45)*100</f>
        <v>25.161125804615097</v>
      </c>
      <c r="F8" s="8">
        <v>1267001</v>
      </c>
      <c r="G8" s="14">
        <f>(F8/F$45)*100</f>
        <v>26.38104231061935</v>
      </c>
      <c r="H8" s="8">
        <v>1180502</v>
      </c>
      <c r="I8" s="14">
        <f>(H8/H$45)*100</f>
        <v>26.35994063943458</v>
      </c>
      <c r="J8" s="9">
        <f>(H8-F8)</f>
        <v>-86499</v>
      </c>
      <c r="K8" s="16">
        <f>(J8/F8)*100</f>
        <v>-6.827066434833122</v>
      </c>
    </row>
    <row r="9" spans="1:11" ht="15" customHeight="1">
      <c r="A9" s="7" t="s">
        <v>2</v>
      </c>
      <c r="B9" s="8">
        <v>1135181</v>
      </c>
      <c r="C9" s="14">
        <f aca="true" t="shared" si="0" ref="C9:C45">(B9/B$45)*100</f>
        <v>33.24555173691293</v>
      </c>
      <c r="D9" s="8">
        <v>1148506</v>
      </c>
      <c r="E9" s="14">
        <f aca="true" t="shared" si="1" ref="E9:E45">(D9/D$45)*100</f>
        <v>29.112554606350127</v>
      </c>
      <c r="F9" s="8">
        <v>1214378</v>
      </c>
      <c r="G9" s="14">
        <f aca="true" t="shared" si="2" ref="G9:G45">(F9/F$45)*100</f>
        <v>25.285344999005765</v>
      </c>
      <c r="H9" s="8">
        <v>1159700</v>
      </c>
      <c r="I9" s="14">
        <f aca="true" t="shared" si="3" ref="I9:I45">(H9/H$45)*100</f>
        <v>25.895443768458065</v>
      </c>
      <c r="J9" s="9">
        <f aca="true" t="shared" si="4" ref="J9:J47">(H9-F9)</f>
        <v>-54678</v>
      </c>
      <c r="K9" s="16">
        <f aca="true" t="shared" si="5" ref="K9:K47">(J9/F9)*100</f>
        <v>-4.5025519237008576</v>
      </c>
    </row>
    <row r="10" spans="1:11" ht="15" customHeight="1">
      <c r="A10" s="7" t="s">
        <v>3</v>
      </c>
      <c r="B10" s="8">
        <v>225234</v>
      </c>
      <c r="C10" s="14">
        <f t="shared" si="0"/>
        <v>6.596330100584706</v>
      </c>
      <c r="D10" s="8">
        <v>227593</v>
      </c>
      <c r="E10" s="14">
        <f t="shared" si="1"/>
        <v>5.769071855543675</v>
      </c>
      <c r="F10" s="8">
        <v>275210</v>
      </c>
      <c r="G10" s="14">
        <f t="shared" si="2"/>
        <v>5.730324328319829</v>
      </c>
      <c r="H10" s="8">
        <v>240036</v>
      </c>
      <c r="I10" s="14">
        <f t="shared" si="3"/>
        <v>5.359867845482108</v>
      </c>
      <c r="J10" s="9">
        <f t="shared" si="4"/>
        <v>-35174</v>
      </c>
      <c r="K10" s="16">
        <f t="shared" si="5"/>
        <v>-12.780785581919263</v>
      </c>
    </row>
    <row r="11" spans="1:11" ht="15" customHeight="1">
      <c r="A11" s="7" t="s">
        <v>4</v>
      </c>
      <c r="B11" s="8">
        <v>147708</v>
      </c>
      <c r="C11" s="14">
        <f t="shared" si="0"/>
        <v>4.325859890146097</v>
      </c>
      <c r="D11" s="8">
        <v>192060</v>
      </c>
      <c r="E11" s="14">
        <f t="shared" si="1"/>
        <v>4.868374425293038</v>
      </c>
      <c r="F11" s="8">
        <v>268350</v>
      </c>
      <c r="G11" s="14">
        <f t="shared" si="2"/>
        <v>5.5874878583795144</v>
      </c>
      <c r="H11" s="8">
        <v>208448</v>
      </c>
      <c r="I11" s="14">
        <f t="shared" si="3"/>
        <v>4.654525707206646</v>
      </c>
      <c r="J11" s="9">
        <f t="shared" si="4"/>
        <v>-59902</v>
      </c>
      <c r="K11" s="16">
        <f t="shared" si="5"/>
        <v>-22.322340227315074</v>
      </c>
    </row>
    <row r="12" spans="1:11" ht="15" customHeight="1">
      <c r="A12" s="7" t="s">
        <v>5</v>
      </c>
      <c r="B12" s="8">
        <v>104437</v>
      </c>
      <c r="C12" s="14">
        <f t="shared" si="0"/>
        <v>3.0586009515204853</v>
      </c>
      <c r="D12" s="8">
        <v>116306</v>
      </c>
      <c r="E12" s="14">
        <f t="shared" si="1"/>
        <v>2.9481472243472457</v>
      </c>
      <c r="F12" s="8">
        <v>151966</v>
      </c>
      <c r="G12" s="14">
        <f t="shared" si="2"/>
        <v>3.1641817771063954</v>
      </c>
      <c r="H12" s="8">
        <v>174844</v>
      </c>
      <c r="I12" s="14">
        <f t="shared" si="3"/>
        <v>3.9041674314497565</v>
      </c>
      <c r="J12" s="9">
        <f t="shared" si="4"/>
        <v>22878</v>
      </c>
      <c r="K12" s="16">
        <f t="shared" si="5"/>
        <v>15.054683284418882</v>
      </c>
    </row>
    <row r="13" spans="1:11" ht="15" customHeight="1">
      <c r="A13" s="7" t="s">
        <v>6</v>
      </c>
      <c r="B13" s="8">
        <v>124728</v>
      </c>
      <c r="C13" s="14">
        <f t="shared" si="0"/>
        <v>3.652854634672071</v>
      </c>
      <c r="D13" s="8">
        <v>116095</v>
      </c>
      <c r="E13" s="14">
        <f t="shared" si="1"/>
        <v>2.9427987550994232</v>
      </c>
      <c r="F13" s="8">
        <v>137121</v>
      </c>
      <c r="G13" s="14">
        <f t="shared" si="2"/>
        <v>2.8550844890212685</v>
      </c>
      <c r="H13" s="8">
        <v>141506</v>
      </c>
      <c r="I13" s="14">
        <f t="shared" si="3"/>
        <v>3.159748784943888</v>
      </c>
      <c r="J13" s="9">
        <f t="shared" si="4"/>
        <v>4385</v>
      </c>
      <c r="K13" s="16">
        <f t="shared" si="5"/>
        <v>3.1979054995223195</v>
      </c>
    </row>
    <row r="14" spans="1:11" ht="15" customHeight="1">
      <c r="A14" s="7" t="s">
        <v>7</v>
      </c>
      <c r="B14" s="8">
        <v>55041</v>
      </c>
      <c r="C14" s="14">
        <f t="shared" si="0"/>
        <v>1.6119618044623938</v>
      </c>
      <c r="D14" s="8">
        <v>80689</v>
      </c>
      <c r="E14" s="14">
        <f t="shared" si="1"/>
        <v>2.045320545675674</v>
      </c>
      <c r="F14" s="8">
        <v>124309</v>
      </c>
      <c r="G14" s="14">
        <f t="shared" si="2"/>
        <v>2.588317600847024</v>
      </c>
      <c r="H14" s="8">
        <v>126119</v>
      </c>
      <c r="I14" s="14">
        <f t="shared" si="3"/>
        <v>2.816165795148886</v>
      </c>
      <c r="J14" s="9">
        <f t="shared" si="4"/>
        <v>1810</v>
      </c>
      <c r="K14" s="16">
        <f t="shared" si="5"/>
        <v>1.456049039088079</v>
      </c>
    </row>
    <row r="15" spans="1:11" ht="15" customHeight="1">
      <c r="A15" s="7" t="s">
        <v>8</v>
      </c>
      <c r="B15" s="8">
        <v>87077</v>
      </c>
      <c r="C15" s="14">
        <f t="shared" si="0"/>
        <v>2.550186189334712</v>
      </c>
      <c r="D15" s="8">
        <v>103974</v>
      </c>
      <c r="E15" s="14">
        <f t="shared" si="1"/>
        <v>2.635553277597721</v>
      </c>
      <c r="F15" s="8">
        <v>120380</v>
      </c>
      <c r="G15" s="14">
        <f t="shared" si="2"/>
        <v>2.5065093660954942</v>
      </c>
      <c r="H15" s="8">
        <v>121871</v>
      </c>
      <c r="I15" s="14">
        <f t="shared" si="3"/>
        <v>2.721310362598735</v>
      </c>
      <c r="J15" s="9">
        <f t="shared" si="4"/>
        <v>1491</v>
      </c>
      <c r="K15" s="16">
        <f t="shared" si="5"/>
        <v>1.2385778368499751</v>
      </c>
    </row>
    <row r="16" spans="1:11" ht="15" customHeight="1">
      <c r="A16" s="7" t="s">
        <v>9</v>
      </c>
      <c r="B16" s="8">
        <v>97125</v>
      </c>
      <c r="C16" s="14">
        <f t="shared" si="0"/>
        <v>2.844457590857906</v>
      </c>
      <c r="D16" s="8">
        <v>110757</v>
      </c>
      <c r="E16" s="14">
        <f t="shared" si="1"/>
        <v>2.807490087588155</v>
      </c>
      <c r="F16" s="8">
        <v>123727</v>
      </c>
      <c r="G16" s="14">
        <f t="shared" si="2"/>
        <v>2.576199404709231</v>
      </c>
      <c r="H16" s="8">
        <v>119599</v>
      </c>
      <c r="I16" s="14">
        <f t="shared" si="3"/>
        <v>2.670577890199031</v>
      </c>
      <c r="J16" s="9">
        <f t="shared" si="4"/>
        <v>-4128</v>
      </c>
      <c r="K16" s="16">
        <f t="shared" si="5"/>
        <v>-3.336377670193248</v>
      </c>
    </row>
    <row r="17" spans="1:11" ht="15" customHeight="1">
      <c r="A17" s="7" t="s">
        <v>10</v>
      </c>
      <c r="B17" s="8">
        <v>110991</v>
      </c>
      <c r="C17" s="14">
        <f t="shared" si="0"/>
        <v>3.2505450961844</v>
      </c>
      <c r="D17" s="8">
        <v>99718</v>
      </c>
      <c r="E17" s="14">
        <f t="shared" si="1"/>
        <v>2.5276713576037233</v>
      </c>
      <c r="F17" s="8">
        <v>129577</v>
      </c>
      <c r="G17" s="14">
        <f t="shared" si="2"/>
        <v>2.6980060153726186</v>
      </c>
      <c r="H17" s="8">
        <v>117773</v>
      </c>
      <c r="I17" s="14">
        <f t="shared" si="3"/>
        <v>2.6298043450397617</v>
      </c>
      <c r="J17" s="9">
        <f t="shared" si="4"/>
        <v>-11804</v>
      </c>
      <c r="K17" s="16">
        <f t="shared" si="5"/>
        <v>-9.109641371539702</v>
      </c>
    </row>
    <row r="18" spans="1:11" ht="15" customHeight="1">
      <c r="A18" s="7" t="s">
        <v>11</v>
      </c>
      <c r="B18" s="8">
        <v>65702</v>
      </c>
      <c r="C18" s="14">
        <f t="shared" si="0"/>
        <v>1.9241858701111572</v>
      </c>
      <c r="D18" s="8">
        <v>68523</v>
      </c>
      <c r="E18" s="14">
        <f t="shared" si="1"/>
        <v>1.7369343993770425</v>
      </c>
      <c r="F18" s="8">
        <v>109726</v>
      </c>
      <c r="G18" s="14">
        <f t="shared" si="2"/>
        <v>2.284675583188189</v>
      </c>
      <c r="H18" s="8">
        <v>108617</v>
      </c>
      <c r="I18" s="14">
        <f t="shared" si="3"/>
        <v>2.425356053978279</v>
      </c>
      <c r="J18" s="9">
        <f t="shared" si="4"/>
        <v>-1109</v>
      </c>
      <c r="K18" s="16">
        <f t="shared" si="5"/>
        <v>-1.01069937845178</v>
      </c>
    </row>
    <row r="19" spans="1:11" ht="15" customHeight="1">
      <c r="A19" s="7" t="s">
        <v>12</v>
      </c>
      <c r="B19" s="8">
        <v>81387</v>
      </c>
      <c r="C19" s="14">
        <f t="shared" si="0"/>
        <v>2.3835456365215175</v>
      </c>
      <c r="D19" s="8">
        <v>79920</v>
      </c>
      <c r="E19" s="14">
        <f t="shared" si="1"/>
        <v>2.0258277833459313</v>
      </c>
      <c r="F19" s="8">
        <v>86085</v>
      </c>
      <c r="G19" s="14">
        <f t="shared" si="2"/>
        <v>1.7924311246081626</v>
      </c>
      <c r="H19" s="8">
        <v>87289</v>
      </c>
      <c r="I19" s="14">
        <f t="shared" si="3"/>
        <v>1.9491139010993672</v>
      </c>
      <c r="J19" s="9">
        <f t="shared" si="4"/>
        <v>1204</v>
      </c>
      <c r="K19" s="16">
        <f t="shared" si="5"/>
        <v>1.3986176453505257</v>
      </c>
    </row>
    <row r="20" spans="1:11" ht="15" customHeight="1">
      <c r="A20" s="7" t="s">
        <v>13</v>
      </c>
      <c r="B20" s="8">
        <v>109913</v>
      </c>
      <c r="C20" s="14">
        <f t="shared" si="0"/>
        <v>3.2189741795002833</v>
      </c>
      <c r="D20" s="8">
        <v>152641</v>
      </c>
      <c r="E20" s="14">
        <f t="shared" si="1"/>
        <v>3.8691739073787077</v>
      </c>
      <c r="F20" s="8">
        <v>183830</v>
      </c>
      <c r="G20" s="14">
        <f t="shared" si="2"/>
        <v>3.8276426048291636</v>
      </c>
      <c r="H20" s="8">
        <v>71641</v>
      </c>
      <c r="I20" s="14">
        <f t="shared" si="3"/>
        <v>1.5997029292197158</v>
      </c>
      <c r="J20" s="9">
        <f t="shared" si="4"/>
        <v>-112189</v>
      </c>
      <c r="K20" s="16">
        <f t="shared" si="5"/>
        <v>-61.02866779089376</v>
      </c>
    </row>
    <row r="21" spans="1:11" ht="15" customHeight="1">
      <c r="A21" s="7" t="s">
        <v>14</v>
      </c>
      <c r="B21" s="8">
        <v>23682</v>
      </c>
      <c r="C21" s="14">
        <f t="shared" si="0"/>
        <v>0.6935644238527354</v>
      </c>
      <c r="D21" s="8">
        <v>45366</v>
      </c>
      <c r="E21" s="14">
        <f t="shared" si="1"/>
        <v>1.1499462364773716</v>
      </c>
      <c r="F21" s="8">
        <v>58922</v>
      </c>
      <c r="G21" s="14">
        <f t="shared" si="2"/>
        <v>1.2268528399159222</v>
      </c>
      <c r="H21" s="8">
        <v>62787</v>
      </c>
      <c r="I21" s="14">
        <f t="shared" si="3"/>
        <v>1.4019981270071369</v>
      </c>
      <c r="J21" s="9">
        <f t="shared" si="4"/>
        <v>3865</v>
      </c>
      <c r="K21" s="16">
        <f t="shared" si="5"/>
        <v>6.559519364583687</v>
      </c>
    </row>
    <row r="22" spans="1:11" ht="15" customHeight="1">
      <c r="A22" s="7" t="s">
        <v>15</v>
      </c>
      <c r="B22" s="8">
        <v>49500</v>
      </c>
      <c r="C22" s="14">
        <f t="shared" si="0"/>
        <v>1.4496849497808633</v>
      </c>
      <c r="D22" s="8">
        <v>50458</v>
      </c>
      <c r="E22" s="14">
        <f t="shared" si="1"/>
        <v>1.2790192478987614</v>
      </c>
      <c r="F22" s="8">
        <v>53077</v>
      </c>
      <c r="G22" s="14">
        <f t="shared" si="2"/>
        <v>1.1051503374667764</v>
      </c>
      <c r="H22" s="8">
        <v>59910</v>
      </c>
      <c r="I22" s="14">
        <f t="shared" si="3"/>
        <v>1.3377563474763499</v>
      </c>
      <c r="J22" s="9">
        <f t="shared" si="4"/>
        <v>6833</v>
      </c>
      <c r="K22" s="16">
        <f t="shared" si="5"/>
        <v>12.87374945833412</v>
      </c>
    </row>
    <row r="23" spans="1:11" ht="15" customHeight="1">
      <c r="A23" s="7" t="s">
        <v>16</v>
      </c>
      <c r="B23" s="8">
        <v>23122</v>
      </c>
      <c r="C23" s="14">
        <f t="shared" si="0"/>
        <v>0.6771639476531943</v>
      </c>
      <c r="D23" s="8">
        <v>36591</v>
      </c>
      <c r="E23" s="14">
        <f t="shared" si="1"/>
        <v>0.9275158210762133</v>
      </c>
      <c r="F23" s="8">
        <v>50215</v>
      </c>
      <c r="G23" s="14">
        <f t="shared" si="2"/>
        <v>1.0455587956345345</v>
      </c>
      <c r="H23" s="8">
        <v>52017</v>
      </c>
      <c r="I23" s="14">
        <f t="shared" si="3"/>
        <v>1.1615101306405824</v>
      </c>
      <c r="J23" s="9">
        <f t="shared" si="4"/>
        <v>1802</v>
      </c>
      <c r="K23" s="16">
        <f t="shared" si="5"/>
        <v>3.588569152643632</v>
      </c>
    </row>
    <row r="24" spans="1:11" ht="15" customHeight="1">
      <c r="A24" s="7" t="s">
        <v>17</v>
      </c>
      <c r="B24" s="8">
        <v>31166</v>
      </c>
      <c r="C24" s="14">
        <f t="shared" si="0"/>
        <v>0.9127450736337451</v>
      </c>
      <c r="D24" s="8">
        <v>35596</v>
      </c>
      <c r="E24" s="14">
        <f t="shared" si="1"/>
        <v>0.9022943665663385</v>
      </c>
      <c r="F24" s="8">
        <v>55254</v>
      </c>
      <c r="G24" s="14">
        <f t="shared" si="2"/>
        <v>1.1504790539478356</v>
      </c>
      <c r="H24" s="8">
        <v>51944</v>
      </c>
      <c r="I24" s="14">
        <f t="shared" si="3"/>
        <v>1.1598800820115425</v>
      </c>
      <c r="J24" s="9">
        <f t="shared" si="4"/>
        <v>-3310</v>
      </c>
      <c r="K24" s="16">
        <f t="shared" si="5"/>
        <v>-5.990516523690593</v>
      </c>
    </row>
    <row r="25" spans="1:11" ht="15" customHeight="1">
      <c r="A25" s="7" t="s">
        <v>18</v>
      </c>
      <c r="B25" s="8">
        <v>13281</v>
      </c>
      <c r="C25" s="14">
        <f t="shared" si="0"/>
        <v>0.38895486501090193</v>
      </c>
      <c r="D25" s="8">
        <v>29221</v>
      </c>
      <c r="E25" s="14">
        <f t="shared" si="1"/>
        <v>0.740699620334728</v>
      </c>
      <c r="F25" s="8">
        <v>46159</v>
      </c>
      <c r="G25" s="14">
        <f t="shared" si="2"/>
        <v>0.9611062122412521</v>
      </c>
      <c r="H25" s="8">
        <v>44025</v>
      </c>
      <c r="I25" s="14">
        <f t="shared" si="3"/>
        <v>0.9830532999106375</v>
      </c>
      <c r="J25" s="9">
        <f t="shared" si="4"/>
        <v>-2134</v>
      </c>
      <c r="K25" s="16">
        <f t="shared" si="5"/>
        <v>-4.62315041487034</v>
      </c>
    </row>
    <row r="26" spans="1:11" ht="15" customHeight="1">
      <c r="A26" s="7" t="s">
        <v>19</v>
      </c>
      <c r="B26" s="8">
        <v>23271</v>
      </c>
      <c r="C26" s="14">
        <f t="shared" si="0"/>
        <v>0.6815276457848579</v>
      </c>
      <c r="D26" s="8">
        <v>21846</v>
      </c>
      <c r="E26" s="14">
        <f t="shared" si="1"/>
        <v>0.553756678615806</v>
      </c>
      <c r="F26" s="8">
        <v>29143</v>
      </c>
      <c r="G26" s="14">
        <f t="shared" si="2"/>
        <v>0.6068051375321565</v>
      </c>
      <c r="H26" s="8">
        <v>36643</v>
      </c>
      <c r="I26" s="14">
        <f t="shared" si="3"/>
        <v>0.8182174234781486</v>
      </c>
      <c r="J26" s="9">
        <f t="shared" si="4"/>
        <v>7500</v>
      </c>
      <c r="K26" s="16">
        <f t="shared" si="5"/>
        <v>25.735167964862914</v>
      </c>
    </row>
    <row r="27" spans="1:11" ht="15" customHeight="1">
      <c r="A27" s="7" t="s">
        <v>20</v>
      </c>
      <c r="B27" s="8">
        <v>9802</v>
      </c>
      <c r="C27" s="14">
        <f t="shared" si="0"/>
        <v>0.28706690662125295</v>
      </c>
      <c r="D27" s="8">
        <v>18991</v>
      </c>
      <c r="E27" s="14">
        <f t="shared" si="1"/>
        <v>0.48138758049953184</v>
      </c>
      <c r="F27" s="8">
        <v>24558</v>
      </c>
      <c r="G27" s="14">
        <f t="shared" si="2"/>
        <v>0.5113379050720481</v>
      </c>
      <c r="H27" s="8">
        <v>32187</v>
      </c>
      <c r="I27" s="14">
        <f t="shared" si="3"/>
        <v>0.7187174688068982</v>
      </c>
      <c r="J27" s="9">
        <f t="shared" si="4"/>
        <v>7629</v>
      </c>
      <c r="K27" s="16">
        <f t="shared" si="5"/>
        <v>31.065233325189347</v>
      </c>
    </row>
    <row r="28" spans="1:11" ht="15" customHeight="1">
      <c r="A28" s="7" t="s">
        <v>21</v>
      </c>
      <c r="B28" s="8">
        <v>15747</v>
      </c>
      <c r="C28" s="14">
        <f t="shared" si="0"/>
        <v>0.4611755334181667</v>
      </c>
      <c r="D28" s="8">
        <v>27185</v>
      </c>
      <c r="E28" s="14">
        <f t="shared" si="1"/>
        <v>0.6890906943225619</v>
      </c>
      <c r="F28" s="8">
        <v>39178</v>
      </c>
      <c r="G28" s="14">
        <f t="shared" si="2"/>
        <v>0.8157503235162757</v>
      </c>
      <c r="H28" s="8">
        <v>31040</v>
      </c>
      <c r="I28" s="14">
        <f t="shared" si="3"/>
        <v>0.6931056088410265</v>
      </c>
      <c r="J28" s="9">
        <f t="shared" si="4"/>
        <v>-8138</v>
      </c>
      <c r="K28" s="16">
        <f t="shared" si="5"/>
        <v>-20.771861759150546</v>
      </c>
    </row>
    <row r="29" spans="1:11" ht="15" customHeight="1">
      <c r="A29" s="7" t="s">
        <v>22</v>
      </c>
      <c r="B29" s="8">
        <v>9432</v>
      </c>
      <c r="C29" s="14">
        <f t="shared" si="0"/>
        <v>0.27623087770369903</v>
      </c>
      <c r="D29" s="8">
        <v>14885</v>
      </c>
      <c r="E29" s="14">
        <f t="shared" si="1"/>
        <v>0.377307889828631</v>
      </c>
      <c r="F29" s="8">
        <v>24086</v>
      </c>
      <c r="G29" s="14">
        <f t="shared" si="2"/>
        <v>0.5015100896475833</v>
      </c>
      <c r="H29" s="8">
        <v>23518</v>
      </c>
      <c r="I29" s="14">
        <f t="shared" si="3"/>
        <v>0.525143611750105</v>
      </c>
      <c r="J29" s="9">
        <f t="shared" si="4"/>
        <v>-568</v>
      </c>
      <c r="K29" s="16">
        <f t="shared" si="5"/>
        <v>-2.358216391264635</v>
      </c>
    </row>
    <row r="30" spans="1:11" ht="15" customHeight="1">
      <c r="A30" s="7" t="s">
        <v>23</v>
      </c>
      <c r="B30" s="8">
        <v>20751</v>
      </c>
      <c r="C30" s="14">
        <f t="shared" si="0"/>
        <v>0.6077255028869231</v>
      </c>
      <c r="D30" s="8">
        <v>20720</v>
      </c>
      <c r="E30" s="14">
        <f t="shared" si="1"/>
        <v>0.5252146104970933</v>
      </c>
      <c r="F30" s="8">
        <v>23512</v>
      </c>
      <c r="G30" s="14">
        <f t="shared" si="2"/>
        <v>0.48955846665257735</v>
      </c>
      <c r="H30" s="8">
        <v>20034</v>
      </c>
      <c r="I30" s="14">
        <f t="shared" si="3"/>
        <v>0.4473478662216857</v>
      </c>
      <c r="J30" s="9">
        <f t="shared" si="4"/>
        <v>-3478</v>
      </c>
      <c r="K30" s="16">
        <f t="shared" si="5"/>
        <v>-14.792446410343654</v>
      </c>
    </row>
    <row r="31" spans="1:11" ht="15" customHeight="1">
      <c r="A31" s="7" t="s">
        <v>24</v>
      </c>
      <c r="B31" s="8">
        <v>2418</v>
      </c>
      <c r="C31" s="14">
        <f t="shared" si="0"/>
        <v>0.07081491330444702</v>
      </c>
      <c r="D31" s="8">
        <v>4634</v>
      </c>
      <c r="E31" s="14">
        <f t="shared" si="1"/>
        <v>0.11746353788820128</v>
      </c>
      <c r="F31" s="8">
        <v>14413</v>
      </c>
      <c r="G31" s="14">
        <f t="shared" si="2"/>
        <v>0.3001023383746001</v>
      </c>
      <c r="H31" s="8">
        <v>18839</v>
      </c>
      <c r="I31" s="14">
        <f t="shared" si="3"/>
        <v>0.42066419345863715</v>
      </c>
      <c r="J31" s="9">
        <f t="shared" si="4"/>
        <v>4426</v>
      </c>
      <c r="K31" s="16">
        <f t="shared" si="5"/>
        <v>30.708388260598067</v>
      </c>
    </row>
    <row r="32" spans="1:11" ht="15" customHeight="1">
      <c r="A32" s="7" t="s">
        <v>25</v>
      </c>
      <c r="B32" s="8">
        <v>13479</v>
      </c>
      <c r="C32" s="14">
        <f t="shared" si="0"/>
        <v>0.39475360481002536</v>
      </c>
      <c r="D32" s="8">
        <v>16225</v>
      </c>
      <c r="E32" s="14">
        <f t="shared" si="1"/>
        <v>0.41127447178162835</v>
      </c>
      <c r="F32" s="8">
        <v>19882</v>
      </c>
      <c r="G32" s="14">
        <f t="shared" si="2"/>
        <v>0.41397590311273147</v>
      </c>
      <c r="H32" s="8">
        <v>18405</v>
      </c>
      <c r="I32" s="14">
        <f t="shared" si="3"/>
        <v>0.41097321941749654</v>
      </c>
      <c r="J32" s="9">
        <f t="shared" si="4"/>
        <v>-1477</v>
      </c>
      <c r="K32" s="16">
        <f t="shared" si="5"/>
        <v>-7.4288300975756965</v>
      </c>
    </row>
    <row r="33" spans="1:11" ht="15" customHeight="1">
      <c r="A33" s="7" t="s">
        <v>26</v>
      </c>
      <c r="B33" s="8">
        <v>9679</v>
      </c>
      <c r="C33" s="14">
        <f t="shared" si="0"/>
        <v>0.28346465917028235</v>
      </c>
      <c r="D33" s="8">
        <v>17444</v>
      </c>
      <c r="E33" s="14">
        <f t="shared" si="1"/>
        <v>0.442173922080661</v>
      </c>
      <c r="F33" s="8">
        <v>17806</v>
      </c>
      <c r="G33" s="14">
        <f t="shared" si="2"/>
        <v>0.3707501725593651</v>
      </c>
      <c r="H33" s="8">
        <v>10675</v>
      </c>
      <c r="I33" s="14">
        <f t="shared" si="3"/>
        <v>0.23836670020547543</v>
      </c>
      <c r="J33" s="9">
        <f t="shared" si="4"/>
        <v>-7131</v>
      </c>
      <c r="K33" s="16">
        <f t="shared" si="5"/>
        <v>-40.04829832640683</v>
      </c>
    </row>
    <row r="34" spans="1:11" ht="15" customHeight="1">
      <c r="A34" s="7" t="s">
        <v>27</v>
      </c>
      <c r="B34" s="8">
        <v>5141</v>
      </c>
      <c r="C34" s="14">
        <f t="shared" si="0"/>
        <v>0.1505622288247155</v>
      </c>
      <c r="D34" s="8">
        <v>9495</v>
      </c>
      <c r="E34" s="14">
        <f t="shared" si="1"/>
        <v>0.24068111615202226</v>
      </c>
      <c r="F34" s="8">
        <v>9481</v>
      </c>
      <c r="G34" s="14">
        <f t="shared" si="2"/>
        <v>0.19740999584608224</v>
      </c>
      <c r="H34" s="8">
        <v>10659</v>
      </c>
      <c r="I34" s="14">
        <f t="shared" si="3"/>
        <v>0.23800942927308313</v>
      </c>
      <c r="J34" s="9">
        <f t="shared" si="4"/>
        <v>1178</v>
      </c>
      <c r="K34" s="16">
        <f t="shared" si="5"/>
        <v>12.424849699398797</v>
      </c>
    </row>
    <row r="35" spans="1:11" ht="15" customHeight="1">
      <c r="A35" s="7" t="s">
        <v>28</v>
      </c>
      <c r="B35" s="8">
        <v>4410</v>
      </c>
      <c r="C35" s="14">
        <f t="shared" si="0"/>
        <v>0.12915375007138602</v>
      </c>
      <c r="D35" s="8">
        <v>6247</v>
      </c>
      <c r="E35" s="14">
        <f t="shared" si="1"/>
        <v>0.15835017720923467</v>
      </c>
      <c r="F35" s="8">
        <v>7930</v>
      </c>
      <c r="G35" s="14">
        <f t="shared" si="2"/>
        <v>0.16511562778814812</v>
      </c>
      <c r="H35" s="8">
        <v>7268</v>
      </c>
      <c r="I35" s="14">
        <f t="shared" si="3"/>
        <v>0.16229032103919394</v>
      </c>
      <c r="J35" s="9">
        <f t="shared" si="4"/>
        <v>-662</v>
      </c>
      <c r="K35" s="16">
        <f t="shared" si="5"/>
        <v>-8.348045397225725</v>
      </c>
    </row>
    <row r="36" spans="1:11" ht="15" customHeight="1">
      <c r="A36" s="7" t="s">
        <v>29</v>
      </c>
      <c r="B36" s="8">
        <v>1854</v>
      </c>
      <c r="C36" s="14">
        <f t="shared" si="0"/>
        <v>0.05429729084633778</v>
      </c>
      <c r="D36" s="8">
        <v>2252</v>
      </c>
      <c r="E36" s="14">
        <f t="shared" si="1"/>
        <v>0.0570841362374254</v>
      </c>
      <c r="F36" s="8">
        <v>9424</v>
      </c>
      <c r="G36" s="14">
        <f t="shared" si="2"/>
        <v>0.19622316220372105</v>
      </c>
      <c r="H36" s="8">
        <v>6305</v>
      </c>
      <c r="I36" s="14">
        <f t="shared" si="3"/>
        <v>0.1407870767958335</v>
      </c>
      <c r="J36" s="9">
        <f t="shared" si="4"/>
        <v>-3119</v>
      </c>
      <c r="K36" s="16">
        <f t="shared" si="5"/>
        <v>-33.096349745331075</v>
      </c>
    </row>
    <row r="37" spans="1:11" ht="15" customHeight="1">
      <c r="A37" s="7" t="s">
        <v>30</v>
      </c>
      <c r="B37" s="8">
        <v>9624</v>
      </c>
      <c r="C37" s="14">
        <f t="shared" si="0"/>
        <v>0.28185389811497025</v>
      </c>
      <c r="D37" s="8">
        <v>14370</v>
      </c>
      <c r="E37" s="14">
        <f t="shared" si="1"/>
        <v>0.3642535691526656</v>
      </c>
      <c r="F37" s="8">
        <v>17409</v>
      </c>
      <c r="G37" s="14">
        <f t="shared" si="2"/>
        <v>0.36248398034853346</v>
      </c>
      <c r="H37" s="8">
        <v>5377</v>
      </c>
      <c r="I37" s="14">
        <f t="shared" si="3"/>
        <v>0.12006536271708117</v>
      </c>
      <c r="J37" s="9">
        <f t="shared" si="4"/>
        <v>-12032</v>
      </c>
      <c r="K37" s="16">
        <f t="shared" si="5"/>
        <v>-69.11367683382159</v>
      </c>
    </row>
    <row r="38" spans="1:11" ht="15" customHeight="1">
      <c r="A38" s="7" t="s">
        <v>31</v>
      </c>
      <c r="B38" s="8">
        <v>1049</v>
      </c>
      <c r="C38" s="14">
        <f t="shared" si="0"/>
        <v>0.030721606309497485</v>
      </c>
      <c r="D38" s="8">
        <v>1721</v>
      </c>
      <c r="E38" s="14">
        <f t="shared" si="1"/>
        <v>0.043624244433663015</v>
      </c>
      <c r="F38" s="8">
        <v>2084</v>
      </c>
      <c r="G38" s="14">
        <f t="shared" si="2"/>
        <v>0.04339230369615393</v>
      </c>
      <c r="H38" s="8">
        <v>4595</v>
      </c>
      <c r="I38" s="14">
        <f t="shared" si="3"/>
        <v>0.1026037458964084</v>
      </c>
      <c r="J38" s="9">
        <f t="shared" si="4"/>
        <v>2511</v>
      </c>
      <c r="K38" s="16">
        <f t="shared" si="5"/>
        <v>120.489443378119</v>
      </c>
    </row>
    <row r="39" spans="1:11" ht="15" customHeight="1">
      <c r="A39" s="7" t="s">
        <v>32</v>
      </c>
      <c r="B39" s="8">
        <v>4570</v>
      </c>
      <c r="C39" s="14">
        <f t="shared" si="0"/>
        <v>0.13383960041411203</v>
      </c>
      <c r="D39" s="8">
        <v>4880</v>
      </c>
      <c r="E39" s="14">
        <f t="shared" si="1"/>
        <v>0.1236991939780799</v>
      </c>
      <c r="F39" s="8">
        <v>5112</v>
      </c>
      <c r="G39" s="14">
        <f t="shared" si="2"/>
        <v>0.10644023824123747</v>
      </c>
      <c r="H39" s="8">
        <v>4555</v>
      </c>
      <c r="I39" s="14">
        <f t="shared" si="3"/>
        <v>0.10171056856542769</v>
      </c>
      <c r="J39" s="9">
        <f t="shared" si="4"/>
        <v>-557</v>
      </c>
      <c r="K39" s="16">
        <f t="shared" si="5"/>
        <v>-10.895931142410015</v>
      </c>
    </row>
    <row r="40" spans="1:11" ht="15" customHeight="1">
      <c r="A40" s="7" t="s">
        <v>33</v>
      </c>
      <c r="B40" s="8">
        <v>1286</v>
      </c>
      <c r="C40" s="14">
        <f t="shared" si="0"/>
        <v>0.03766252212966041</v>
      </c>
      <c r="D40" s="8">
        <v>928</v>
      </c>
      <c r="E40" s="14">
        <f t="shared" si="1"/>
        <v>0.023523125412225027</v>
      </c>
      <c r="F40" s="8">
        <v>1239</v>
      </c>
      <c r="G40" s="14">
        <f t="shared" si="2"/>
        <v>0.025798015489220116</v>
      </c>
      <c r="H40" s="8">
        <v>1339</v>
      </c>
      <c r="I40" s="14">
        <f t="shared" si="3"/>
        <v>0.029899111154579074</v>
      </c>
      <c r="J40" s="9">
        <f t="shared" si="4"/>
        <v>100</v>
      </c>
      <c r="K40" s="16">
        <f t="shared" si="5"/>
        <v>8.071025020177562</v>
      </c>
    </row>
    <row r="41" spans="1:11" ht="15" customHeight="1">
      <c r="A41" s="7" t="s">
        <v>34</v>
      </c>
      <c r="B41" s="8">
        <v>1150</v>
      </c>
      <c r="C41" s="14">
        <f t="shared" si="0"/>
        <v>0.03367954933834329</v>
      </c>
      <c r="D41" s="8">
        <v>1142</v>
      </c>
      <c r="E41" s="14">
        <f t="shared" si="1"/>
        <v>0.02894763924650968</v>
      </c>
      <c r="F41" s="8">
        <v>1362</v>
      </c>
      <c r="G41" s="14">
        <f t="shared" si="2"/>
        <v>0.028359077559578533</v>
      </c>
      <c r="H41" s="8">
        <v>1304</v>
      </c>
      <c r="I41" s="14">
        <f t="shared" si="3"/>
        <v>0.02911758098997096</v>
      </c>
      <c r="J41" s="9">
        <f t="shared" si="4"/>
        <v>-58</v>
      </c>
      <c r="K41" s="16">
        <f t="shared" si="5"/>
        <v>-4.258443465491924</v>
      </c>
    </row>
    <row r="42" spans="1:11" ht="15" customHeight="1">
      <c r="A42" s="7" t="s">
        <v>35</v>
      </c>
      <c r="B42" s="8">
        <v>517</v>
      </c>
      <c r="C42" s="14">
        <f t="shared" si="0"/>
        <v>0.01514115391993346</v>
      </c>
      <c r="D42" s="8">
        <v>378</v>
      </c>
      <c r="E42" s="14">
        <f t="shared" si="1"/>
        <v>0.00958161789420373</v>
      </c>
      <c r="F42" s="8">
        <v>385</v>
      </c>
      <c r="G42" s="14">
        <f t="shared" si="2"/>
        <v>0.008016332496650317</v>
      </c>
      <c r="H42" s="8">
        <v>361</v>
      </c>
      <c r="I42" s="14">
        <f t="shared" si="3"/>
        <v>0.008060925412100855</v>
      </c>
      <c r="J42" s="9">
        <f t="shared" si="4"/>
        <v>-24</v>
      </c>
      <c r="K42" s="16">
        <f t="shared" si="5"/>
        <v>-6.233766233766234</v>
      </c>
    </row>
    <row r="43" spans="1:11" ht="15" customHeight="1">
      <c r="A43" s="7" t="s">
        <v>36</v>
      </c>
      <c r="B43" s="8">
        <v>98</v>
      </c>
      <c r="C43" s="14">
        <f t="shared" si="0"/>
        <v>0.002870083334919689</v>
      </c>
      <c r="D43" s="8">
        <v>75</v>
      </c>
      <c r="E43" s="14">
        <f t="shared" si="1"/>
        <v>0.001901114661548359</v>
      </c>
      <c r="F43" s="8">
        <v>93</v>
      </c>
      <c r="G43" s="14">
        <f t="shared" si="2"/>
        <v>0.0019364127849051417</v>
      </c>
      <c r="H43" s="8">
        <v>98</v>
      </c>
      <c r="I43" s="14">
        <f t="shared" si="3"/>
        <v>0.0021882844609027252</v>
      </c>
      <c r="J43" s="9">
        <f t="shared" si="4"/>
        <v>5</v>
      </c>
      <c r="K43" s="16">
        <f t="shared" si="5"/>
        <v>5.376344086021505</v>
      </c>
    </row>
    <row r="44" spans="1:11" s="12" customFormat="1" ht="15.75" customHeight="1">
      <c r="A44" s="5" t="s">
        <v>43</v>
      </c>
      <c r="B44" s="11">
        <v>59296</v>
      </c>
      <c r="C44" s="15">
        <f t="shared" si="0"/>
        <v>1.7365761370142638</v>
      </c>
      <c r="D44" s="11">
        <v>75002</v>
      </c>
      <c r="E44" s="15">
        <f t="shared" si="1"/>
        <v>1.9011653579393335</v>
      </c>
      <c r="F44" s="11">
        <v>100311</v>
      </c>
      <c r="G44" s="15">
        <f t="shared" si="2"/>
        <v>2.088639815770104</v>
      </c>
      <c r="H44" s="11">
        <v>116564</v>
      </c>
      <c r="I44" s="15">
        <f t="shared" si="3"/>
        <v>2.60280806021087</v>
      </c>
      <c r="J44" s="11">
        <f t="shared" si="4"/>
        <v>16253</v>
      </c>
      <c r="K44" s="17">
        <f t="shared" si="5"/>
        <v>16.20260988326305</v>
      </c>
    </row>
    <row r="45" spans="1:11" s="12" customFormat="1" ht="15.75" customHeight="1">
      <c r="A45" s="5" t="s">
        <v>44</v>
      </c>
      <c r="B45" s="11">
        <f>SUM(B8:B44)</f>
        <v>3414535</v>
      </c>
      <c r="C45" s="15">
        <f t="shared" si="0"/>
        <v>100</v>
      </c>
      <c r="D45" s="11">
        <f>SUM(D8:D44)</f>
        <v>3945054</v>
      </c>
      <c r="E45" s="15">
        <f t="shared" si="1"/>
        <v>100</v>
      </c>
      <c r="F45" s="11">
        <f>SUM(F8:F44)</f>
        <v>4802695</v>
      </c>
      <c r="G45" s="15">
        <f t="shared" si="2"/>
        <v>100</v>
      </c>
      <c r="H45" s="11">
        <f>SUM(H8:H44)</f>
        <v>4478394</v>
      </c>
      <c r="I45" s="15">
        <f t="shared" si="3"/>
        <v>100</v>
      </c>
      <c r="J45" s="11">
        <f t="shared" si="4"/>
        <v>-324301</v>
      </c>
      <c r="K45" s="17">
        <f t="shared" si="5"/>
        <v>-6.752479597392713</v>
      </c>
    </row>
    <row r="46" spans="1:11" s="12" customFormat="1" ht="15.75" customHeight="1">
      <c r="A46" s="6" t="s">
        <v>45</v>
      </c>
      <c r="B46" s="13">
        <v>257032</v>
      </c>
      <c r="C46" s="31">
        <f>(B46/B47)*100</f>
        <v>7.000607642458928</v>
      </c>
      <c r="D46" s="13">
        <v>244654</v>
      </c>
      <c r="E46" s="31">
        <f>(D46/D47)*100</f>
        <v>5.839404559935919</v>
      </c>
      <c r="F46" s="13">
        <v>262750</v>
      </c>
      <c r="G46" s="31">
        <f>(F46/F47)*100</f>
        <v>5.187105969959204</v>
      </c>
      <c r="H46" s="13">
        <v>269728</v>
      </c>
      <c r="I46" s="31">
        <f>(H46/H47)*100</f>
        <v>5.680730191852694</v>
      </c>
      <c r="J46" s="11">
        <f t="shared" si="4"/>
        <v>6978</v>
      </c>
      <c r="K46" s="17">
        <f t="shared" si="5"/>
        <v>2.6557564224548047</v>
      </c>
    </row>
    <row r="47" spans="1:11" s="12" customFormat="1" ht="15.75" customHeight="1">
      <c r="A47" s="5" t="s">
        <v>46</v>
      </c>
      <c r="B47" s="11">
        <f>B46+B45</f>
        <v>3671567</v>
      </c>
      <c r="C47" s="32"/>
      <c r="D47" s="11">
        <f>D46+D45</f>
        <v>4189708</v>
      </c>
      <c r="E47" s="32"/>
      <c r="F47" s="11">
        <f>F46+F45</f>
        <v>5065445</v>
      </c>
      <c r="G47" s="32"/>
      <c r="H47" s="11">
        <f>H46+H45</f>
        <v>4748122</v>
      </c>
      <c r="I47" s="32"/>
      <c r="J47" s="11">
        <f t="shared" si="4"/>
        <v>-317323</v>
      </c>
      <c r="K47" s="17">
        <f t="shared" si="5"/>
        <v>-6.2644644251393515</v>
      </c>
    </row>
  </sheetData>
  <mergeCells count="17">
    <mergeCell ref="F6:G6"/>
    <mergeCell ref="D5:E5"/>
    <mergeCell ref="D6:E6"/>
    <mergeCell ref="C46:C47"/>
    <mergeCell ref="E46:E47"/>
    <mergeCell ref="G46:G47"/>
    <mergeCell ref="I46:I47"/>
    <mergeCell ref="J5:K5"/>
    <mergeCell ref="J6:K6"/>
    <mergeCell ref="A3:K3"/>
    <mergeCell ref="A2:K2"/>
    <mergeCell ref="H5:I5"/>
    <mergeCell ref="H6:I6"/>
    <mergeCell ref="A5:A7"/>
    <mergeCell ref="B6:C6"/>
    <mergeCell ref="B5:C5"/>
    <mergeCell ref="F5:G5"/>
  </mergeCells>
  <conditionalFormatting sqref="J8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ignoredErrors>
    <ignoredError sqref="C45:D45 F45:G45 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2009-08-04T08:49:15Z</dcterms:created>
  <dcterms:modified xsi:type="dcterms:W3CDTF">2009-08-27T07:04:31Z</dcterms:modified>
  <cp:category/>
  <cp:version/>
  <cp:contentType/>
  <cp:contentStatus/>
</cp:coreProperties>
</file>