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83" activeTab="0"/>
  </bookViews>
  <sheets>
    <sheet name="2006-2007-2008-2009 Ekim Ayı" sheetId="1" r:id="rId1"/>
  </sheets>
  <definedNames/>
  <calcPr fullCalcOnLoad="1"/>
</workbook>
</file>

<file path=xl/sharedStrings.xml><?xml version="1.0" encoding="utf-8"?>
<sst xmlns="http://schemas.openxmlformats.org/spreadsheetml/2006/main" count="59" uniqueCount="53">
  <si>
    <t>MİLLİYETLER</t>
  </si>
  <si>
    <t>ALMANYA</t>
  </si>
  <si>
    <t>RUSYA FEDERASYONU</t>
  </si>
  <si>
    <t>HOLLANDA</t>
  </si>
  <si>
    <t>İNGİLTERE</t>
  </si>
  <si>
    <t>İSRAİL</t>
  </si>
  <si>
    <t>İSVEÇ</t>
  </si>
  <si>
    <t>FRANSA</t>
  </si>
  <si>
    <t>İSVİÇRE</t>
  </si>
  <si>
    <t>AVUSTURYA</t>
  </si>
  <si>
    <t>UKRAYNA</t>
  </si>
  <si>
    <t>BELÇİKA</t>
  </si>
  <si>
    <t>DANİMARKA</t>
  </si>
  <si>
    <t>NORVEÇ</t>
  </si>
  <si>
    <t>POLONYA</t>
  </si>
  <si>
    <t>FİNLANDİYA</t>
  </si>
  <si>
    <t>ÇEK CUMHURİYETİ</t>
  </si>
  <si>
    <t>LİTVANYA</t>
  </si>
  <si>
    <t>BELARUS (BEYAZ RUSYA)</t>
  </si>
  <si>
    <t>MACARİSTAN</t>
  </si>
  <si>
    <t>İTALYA</t>
  </si>
  <si>
    <t>LETONYA</t>
  </si>
  <si>
    <t>ROMANYA</t>
  </si>
  <si>
    <t>KAZAKİSTAN</t>
  </si>
  <si>
    <t>MOLDOVA</t>
  </si>
  <si>
    <t>SLOVAKYA</t>
  </si>
  <si>
    <t>İSPANYA</t>
  </si>
  <si>
    <t>SLOVENYA</t>
  </si>
  <si>
    <t>PORTEKİZ</t>
  </si>
  <si>
    <t>AMERİKA BİRLEŞİK DEVLETLERİ</t>
  </si>
  <si>
    <t>KANADA</t>
  </si>
  <si>
    <t>BOSNA - HERSEK</t>
  </si>
  <si>
    <t>YUNANİSTAN</t>
  </si>
  <si>
    <t>SIRBİSTAN</t>
  </si>
  <si>
    <t>İRAN</t>
  </si>
  <si>
    <t>ERMENİSTAN</t>
  </si>
  <si>
    <t>JAPONYA</t>
  </si>
  <si>
    <t>ENDONEZYA</t>
  </si>
  <si>
    <t>2008 / 2009 YILI KARŞILAŞTIRMASI</t>
  </si>
  <si>
    <t>ZİYARETÇİ SAYISI</t>
  </si>
  <si>
    <t>MİLLİYET PAYI (%)</t>
  </si>
  <si>
    <t>SAYISAL DEĞİŞİM</t>
  </si>
  <si>
    <t>ORANSAL DEĞİŞİM (%)</t>
  </si>
  <si>
    <t>2006 YILI EKİM AYI</t>
  </si>
  <si>
    <t>2007 YILI EKİM AYI</t>
  </si>
  <si>
    <t>2008 YILI EKİM AYI</t>
  </si>
  <si>
    <t>2009 YILI EKİM AYI</t>
  </si>
  <si>
    <t>DİĞER MİLLİYETLER TOPLAMI</t>
  </si>
  <si>
    <t>YABANCI ZİYARETÇİLER TOPLAMI</t>
  </si>
  <si>
    <t>VATANDAŞLAR</t>
  </si>
  <si>
    <t>G E N E L  T O P L A M</t>
  </si>
  <si>
    <t>ANTALYA İL KÜLTÜR VE TURİZM MÜDÜRLÜĞÜ</t>
  </si>
  <si>
    <t xml:space="preserve">2006 - 2009 YILLARINDA İLİMİZE GELEN ZİYARETÇİLERİN SAYISI VE MİLLİYETLERİNE GÖRE DAĞILIMI (EKİM AYI) </t>
  </si>
</sst>
</file>

<file path=xl/styles.xml><?xml version="1.0" encoding="utf-8"?>
<styleSheet xmlns="http://schemas.openxmlformats.org/spreadsheetml/2006/main">
  <numFmts count="1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##\ ###\ ##0"/>
  </numFmts>
  <fonts count="11">
    <font>
      <sz val="10"/>
      <color indexed="8"/>
      <name val="Arial"/>
      <family val="0"/>
    </font>
    <font>
      <sz val="10"/>
      <color indexed="8"/>
      <name val="Times New Roman"/>
      <family val="0"/>
    </font>
    <font>
      <sz val="10"/>
      <color indexed="22"/>
      <name val="Times New Roman"/>
      <family val="0"/>
    </font>
    <font>
      <sz val="11"/>
      <name val="Arial"/>
      <family val="2"/>
    </font>
    <font>
      <b/>
      <sz val="10.5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.5"/>
      <color indexed="8"/>
      <name val="Arial"/>
      <family val="2"/>
    </font>
    <font>
      <b/>
      <sz val="11"/>
      <name val="Arial"/>
      <family val="2"/>
    </font>
    <font>
      <b/>
      <sz val="15"/>
      <color indexed="12"/>
      <name val="Arial"/>
      <family val="2"/>
    </font>
    <font>
      <b/>
      <sz val="14"/>
      <color indexed="4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73" fontId="3" fillId="0" borderId="0" xfId="0" applyNumberFormat="1" applyFont="1" applyFill="1" applyBorder="1" applyAlignment="1">
      <alignment vertical="center"/>
    </xf>
    <xf numFmtId="173" fontId="4" fillId="0" borderId="0" xfId="0" applyNumberFormat="1" applyFont="1" applyFill="1" applyBorder="1" applyAlignment="1">
      <alignment vertical="center"/>
    </xf>
    <xf numFmtId="173" fontId="5" fillId="0" borderId="1" xfId="0" applyNumberFormat="1" applyFont="1" applyFill="1" applyBorder="1" applyAlignment="1">
      <alignment horizontal="left" vertical="center"/>
    </xf>
    <xf numFmtId="173" fontId="6" fillId="0" borderId="2" xfId="0" applyNumberFormat="1" applyFont="1" applyFill="1" applyBorder="1" applyAlignment="1">
      <alignment horizontal="center" vertical="center"/>
    </xf>
    <xf numFmtId="173" fontId="6" fillId="0" borderId="3" xfId="0" applyNumberFormat="1" applyFont="1" applyFill="1" applyBorder="1" applyAlignment="1">
      <alignment horizontal="center" vertical="center"/>
    </xf>
    <xf numFmtId="173" fontId="6" fillId="0" borderId="1" xfId="0" applyNumberFormat="1" applyFont="1" applyFill="1" applyBorder="1" applyAlignment="1">
      <alignment horizontal="center" vertical="center" wrapText="1"/>
    </xf>
    <xf numFmtId="173" fontId="7" fillId="0" borderId="1" xfId="0" applyNumberFormat="1" applyFont="1" applyFill="1" applyBorder="1" applyAlignment="1">
      <alignment horizontal="center" vertical="center" wrapText="1"/>
    </xf>
    <xf numFmtId="173" fontId="6" fillId="0" borderId="1" xfId="0" applyNumberFormat="1" applyFont="1" applyFill="1" applyBorder="1" applyAlignment="1">
      <alignment vertical="center"/>
    </xf>
    <xf numFmtId="173" fontId="6" fillId="0" borderId="1" xfId="0" applyNumberFormat="1" applyFont="1" applyFill="1" applyBorder="1" applyAlignment="1">
      <alignment vertical="center" wrapText="1"/>
    </xf>
    <xf numFmtId="173" fontId="4" fillId="0" borderId="1" xfId="0" applyNumberFormat="1" applyFont="1" applyFill="1" applyBorder="1" applyAlignment="1">
      <alignment vertical="center" wrapText="1"/>
    </xf>
    <xf numFmtId="173" fontId="3" fillId="0" borderId="1" xfId="0" applyNumberFormat="1" applyFont="1" applyFill="1" applyBorder="1" applyAlignment="1">
      <alignment horizontal="right" vertical="center" wrapText="1"/>
    </xf>
    <xf numFmtId="173" fontId="3" fillId="0" borderId="1" xfId="0" applyNumberFormat="1" applyFont="1" applyFill="1" applyBorder="1" applyAlignment="1">
      <alignment vertical="center"/>
    </xf>
    <xf numFmtId="173" fontId="8" fillId="0" borderId="1" xfId="0" applyNumberFormat="1" applyFont="1" applyFill="1" applyBorder="1" applyAlignment="1">
      <alignment vertical="center"/>
    </xf>
    <xf numFmtId="173" fontId="8" fillId="0" borderId="0" xfId="0" applyNumberFormat="1" applyFont="1" applyFill="1" applyBorder="1" applyAlignment="1">
      <alignment vertical="center"/>
    </xf>
    <xf numFmtId="173" fontId="8" fillId="0" borderId="1" xfId="0" applyNumberFormat="1" applyFont="1" applyFill="1" applyBorder="1" applyAlignment="1">
      <alignment horizontal="right" vertical="center" wrapText="1"/>
    </xf>
    <xf numFmtId="173" fontId="9" fillId="0" borderId="0" xfId="0" applyNumberFormat="1" applyFont="1" applyFill="1" applyBorder="1" applyAlignment="1">
      <alignment horizontal="center" vertical="center"/>
    </xf>
    <xf numFmtId="173" fontId="10" fillId="0" borderId="0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4" fontId="8" fillId="0" borderId="4" xfId="0" applyNumberFormat="1" applyFont="1" applyFill="1" applyBorder="1" applyAlignment="1">
      <alignment horizontal="center" vertical="center"/>
    </xf>
    <xf numFmtId="4" fontId="8" fillId="0" borderId="5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7"/>
  <sheetViews>
    <sheetView showGridLines="0" tabSelected="1" view="pageBreakPreview" zoomScale="75" zoomScaleSheetLayoutView="75" workbookViewId="0" topLeftCell="A13">
      <selection activeCell="E45" sqref="E45:H45"/>
    </sheetView>
  </sheetViews>
  <sheetFormatPr defaultColWidth="9.140625" defaultRowHeight="15" customHeight="1"/>
  <cols>
    <col min="1" max="1" width="36.7109375" style="2" customWidth="1"/>
    <col min="2" max="9" width="13.7109375" style="1" customWidth="1"/>
    <col min="10" max="11" width="14.7109375" style="1" customWidth="1"/>
    <col min="12" max="16384" width="9.140625" style="1" customWidth="1"/>
  </cols>
  <sheetData>
    <row r="1" ht="4.5" customHeight="1"/>
    <row r="2" spans="1:11" ht="25.5" customHeight="1">
      <c r="A2" s="16" t="s">
        <v>51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21.75" customHeight="1">
      <c r="A3" s="17" t="s">
        <v>52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ht="4.5" customHeight="1"/>
    <row r="5" spans="1:11" ht="31.5" customHeight="1">
      <c r="A5" s="3" t="s">
        <v>0</v>
      </c>
      <c r="B5" s="4" t="s">
        <v>43</v>
      </c>
      <c r="C5" s="5"/>
      <c r="D5" s="4" t="s">
        <v>44</v>
      </c>
      <c r="E5" s="5"/>
      <c r="F5" s="4" t="s">
        <v>45</v>
      </c>
      <c r="G5" s="5"/>
      <c r="H5" s="4" t="s">
        <v>46</v>
      </c>
      <c r="I5" s="5"/>
      <c r="J5" s="6" t="s">
        <v>38</v>
      </c>
      <c r="K5" s="6"/>
    </row>
    <row r="6" spans="1:11" ht="31.5" customHeight="1">
      <c r="A6" s="3"/>
      <c r="B6" s="7" t="s">
        <v>39</v>
      </c>
      <c r="C6" s="7" t="s">
        <v>40</v>
      </c>
      <c r="D6" s="7" t="s">
        <v>39</v>
      </c>
      <c r="E6" s="7" t="s">
        <v>40</v>
      </c>
      <c r="F6" s="7" t="s">
        <v>39</v>
      </c>
      <c r="G6" s="7" t="s">
        <v>40</v>
      </c>
      <c r="H6" s="7" t="s">
        <v>39</v>
      </c>
      <c r="I6" s="7" t="s">
        <v>40</v>
      </c>
      <c r="J6" s="7" t="s">
        <v>41</v>
      </c>
      <c r="K6" s="7" t="s">
        <v>42</v>
      </c>
    </row>
    <row r="7" spans="1:11" ht="15" customHeight="1">
      <c r="A7" s="10" t="s">
        <v>1</v>
      </c>
      <c r="B7" s="11">
        <v>265782</v>
      </c>
      <c r="C7" s="18">
        <f>(B7/B$45)*100</f>
        <v>49.18673533782546</v>
      </c>
      <c r="D7" s="11">
        <v>284338</v>
      </c>
      <c r="E7" s="18">
        <f>(D7/D$45)*100</f>
        <v>42.93851687863751</v>
      </c>
      <c r="F7" s="11">
        <v>308260</v>
      </c>
      <c r="G7" s="18">
        <f>(F7/F$45)*100</f>
        <v>39.88618734060599</v>
      </c>
      <c r="H7" s="11">
        <v>349482</v>
      </c>
      <c r="I7" s="18">
        <f>(H7/H$45)*100</f>
        <v>43.63087502200383</v>
      </c>
      <c r="J7" s="12">
        <f>(H7-F7)</f>
        <v>41222</v>
      </c>
      <c r="K7" s="21">
        <f>(J7/F7)*100</f>
        <v>13.37247777849867</v>
      </c>
    </row>
    <row r="8" spans="1:11" ht="15" customHeight="1">
      <c r="A8" s="10" t="s">
        <v>2</v>
      </c>
      <c r="B8" s="11">
        <v>55944</v>
      </c>
      <c r="C8" s="18">
        <f aca="true" t="shared" si="0" ref="C8:C45">(B8/B$45)*100</f>
        <v>10.353232053861088</v>
      </c>
      <c r="D8" s="11">
        <v>92633</v>
      </c>
      <c r="E8" s="18">
        <f aca="true" t="shared" si="1" ref="E8:E45">(D8/D$45)*100</f>
        <v>13.988716365799958</v>
      </c>
      <c r="F8" s="11">
        <v>113090</v>
      </c>
      <c r="G8" s="18">
        <f aca="true" t="shared" si="2" ref="G8:G45">(F8/F$45)*100</f>
        <v>14.632871362969999</v>
      </c>
      <c r="H8" s="11">
        <v>112085</v>
      </c>
      <c r="I8" s="18">
        <f aca="true" t="shared" si="3" ref="I8:I45">(H8/H$45)*100</f>
        <v>13.993185991957525</v>
      </c>
      <c r="J8" s="12">
        <f aca="true" t="shared" si="4" ref="J8:J47">(H8-F8)</f>
        <v>-1005</v>
      </c>
      <c r="K8" s="21">
        <f aca="true" t="shared" si="5" ref="K8:K47">(J8/F8)*100</f>
        <v>-0.8886727385268369</v>
      </c>
    </row>
    <row r="9" spans="1:11" ht="15" customHeight="1">
      <c r="A9" s="10" t="s">
        <v>3</v>
      </c>
      <c r="B9" s="11">
        <v>52428</v>
      </c>
      <c r="C9" s="18">
        <f t="shared" si="0"/>
        <v>9.702546298438243</v>
      </c>
      <c r="D9" s="11">
        <v>52412</v>
      </c>
      <c r="E9" s="18">
        <f t="shared" si="1"/>
        <v>7.914853261411239</v>
      </c>
      <c r="F9" s="11">
        <v>57746</v>
      </c>
      <c r="G9" s="18">
        <f t="shared" si="2"/>
        <v>7.471834730975909</v>
      </c>
      <c r="H9" s="11">
        <v>59300</v>
      </c>
      <c r="I9" s="18">
        <f t="shared" si="3"/>
        <v>7.403273670188527</v>
      </c>
      <c r="J9" s="12">
        <f t="shared" si="4"/>
        <v>1554</v>
      </c>
      <c r="K9" s="21">
        <f t="shared" si="5"/>
        <v>2.691095487133308</v>
      </c>
    </row>
    <row r="10" spans="1:11" ht="15" customHeight="1">
      <c r="A10" s="10" t="s">
        <v>4</v>
      </c>
      <c r="B10" s="11">
        <v>16719</v>
      </c>
      <c r="C10" s="18">
        <f t="shared" si="0"/>
        <v>3.0940884940029942</v>
      </c>
      <c r="D10" s="11">
        <v>22680</v>
      </c>
      <c r="E10" s="18">
        <f t="shared" si="1"/>
        <v>3.4249574900558444</v>
      </c>
      <c r="F10" s="11">
        <v>28819</v>
      </c>
      <c r="G10" s="18">
        <f t="shared" si="2"/>
        <v>3.7289302308730425</v>
      </c>
      <c r="H10" s="11">
        <v>33832</v>
      </c>
      <c r="I10" s="18">
        <f t="shared" si="3"/>
        <v>4.2237361687996335</v>
      </c>
      <c r="J10" s="12">
        <f t="shared" si="4"/>
        <v>5013</v>
      </c>
      <c r="K10" s="21">
        <f t="shared" si="5"/>
        <v>17.394774280856378</v>
      </c>
    </row>
    <row r="11" spans="1:11" ht="15" customHeight="1">
      <c r="A11" s="10" t="s">
        <v>5</v>
      </c>
      <c r="B11" s="11">
        <v>15058</v>
      </c>
      <c r="C11" s="18">
        <f t="shared" si="0"/>
        <v>2.786696844470189</v>
      </c>
      <c r="D11" s="11">
        <v>26977</v>
      </c>
      <c r="E11" s="18">
        <f t="shared" si="1"/>
        <v>4.073857063899317</v>
      </c>
      <c r="F11" s="11">
        <v>34376</v>
      </c>
      <c r="G11" s="18">
        <f t="shared" si="2"/>
        <v>4.447958139300174</v>
      </c>
      <c r="H11" s="11">
        <v>24602</v>
      </c>
      <c r="I11" s="18">
        <f t="shared" si="3"/>
        <v>3.0714222400333586</v>
      </c>
      <c r="J11" s="12">
        <f t="shared" si="4"/>
        <v>-9774</v>
      </c>
      <c r="K11" s="21">
        <f t="shared" si="5"/>
        <v>-28.432627414475213</v>
      </c>
    </row>
    <row r="12" spans="1:11" ht="15" customHeight="1">
      <c r="A12" s="10" t="s">
        <v>6</v>
      </c>
      <c r="B12" s="11">
        <v>16162</v>
      </c>
      <c r="C12" s="18">
        <f t="shared" si="0"/>
        <v>2.9910077301319693</v>
      </c>
      <c r="D12" s="11">
        <v>19180</v>
      </c>
      <c r="E12" s="18">
        <f t="shared" si="1"/>
        <v>2.8964146675163622</v>
      </c>
      <c r="F12" s="11">
        <v>27542</v>
      </c>
      <c r="G12" s="18">
        <f t="shared" si="2"/>
        <v>3.5636974363685536</v>
      </c>
      <c r="H12" s="11">
        <v>23913</v>
      </c>
      <c r="I12" s="18">
        <f t="shared" si="3"/>
        <v>2.9854044397170028</v>
      </c>
      <c r="J12" s="12">
        <f t="shared" si="4"/>
        <v>-3629</v>
      </c>
      <c r="K12" s="21">
        <f t="shared" si="5"/>
        <v>-13.176239924478978</v>
      </c>
    </row>
    <row r="13" spans="1:11" ht="15" customHeight="1">
      <c r="A13" s="10" t="s">
        <v>7</v>
      </c>
      <c r="B13" s="11">
        <v>11749</v>
      </c>
      <c r="C13" s="18">
        <f t="shared" si="0"/>
        <v>2.174319380108929</v>
      </c>
      <c r="D13" s="11">
        <v>13556</v>
      </c>
      <c r="E13" s="18">
        <f t="shared" si="1"/>
        <v>2.04712185781292</v>
      </c>
      <c r="F13" s="11">
        <v>19490</v>
      </c>
      <c r="G13" s="18">
        <f t="shared" si="2"/>
        <v>2.521838030456143</v>
      </c>
      <c r="H13" s="11">
        <v>20876</v>
      </c>
      <c r="I13" s="18">
        <f t="shared" si="3"/>
        <v>2.606251958496723</v>
      </c>
      <c r="J13" s="12">
        <f t="shared" si="4"/>
        <v>1386</v>
      </c>
      <c r="K13" s="21">
        <f t="shared" si="5"/>
        <v>7.111339148281169</v>
      </c>
    </row>
    <row r="14" spans="1:11" ht="15" customHeight="1">
      <c r="A14" s="10" t="s">
        <v>8</v>
      </c>
      <c r="B14" s="11">
        <v>16385</v>
      </c>
      <c r="C14" s="18">
        <f t="shared" si="0"/>
        <v>3.0322770485219848</v>
      </c>
      <c r="D14" s="11">
        <v>15203</v>
      </c>
      <c r="E14" s="18">
        <f t="shared" si="1"/>
        <v>2.295839008876499</v>
      </c>
      <c r="F14" s="11">
        <v>17579</v>
      </c>
      <c r="G14" s="18">
        <f t="shared" si="2"/>
        <v>2.2745710999173188</v>
      </c>
      <c r="H14" s="11">
        <v>19924</v>
      </c>
      <c r="I14" s="18">
        <f t="shared" si="3"/>
        <v>2.4874000776532244</v>
      </c>
      <c r="J14" s="12">
        <f t="shared" si="4"/>
        <v>2345</v>
      </c>
      <c r="K14" s="21">
        <f t="shared" si="5"/>
        <v>13.339780419819103</v>
      </c>
    </row>
    <row r="15" spans="1:11" ht="15" customHeight="1">
      <c r="A15" s="10" t="s">
        <v>9</v>
      </c>
      <c r="B15" s="11">
        <v>11668</v>
      </c>
      <c r="C15" s="18">
        <f t="shared" si="0"/>
        <v>2.159329179258744</v>
      </c>
      <c r="D15" s="11">
        <v>16084</v>
      </c>
      <c r="E15" s="18">
        <f t="shared" si="1"/>
        <v>2.4288807879214374</v>
      </c>
      <c r="F15" s="11">
        <v>16118</v>
      </c>
      <c r="G15" s="18">
        <f t="shared" si="2"/>
        <v>2.0855302911694262</v>
      </c>
      <c r="H15" s="11">
        <v>19834</v>
      </c>
      <c r="I15" s="18">
        <f t="shared" si="3"/>
        <v>2.4761640805146587</v>
      </c>
      <c r="J15" s="12">
        <f t="shared" si="4"/>
        <v>3716</v>
      </c>
      <c r="K15" s="21">
        <f t="shared" si="5"/>
        <v>23.054969599205858</v>
      </c>
    </row>
    <row r="16" spans="1:11" ht="15" customHeight="1">
      <c r="A16" s="10" t="s">
        <v>10</v>
      </c>
      <c r="B16" s="11">
        <v>8503</v>
      </c>
      <c r="C16" s="18">
        <f t="shared" si="0"/>
        <v>1.573600960853368</v>
      </c>
      <c r="D16" s="11">
        <v>18021</v>
      </c>
      <c r="E16" s="18">
        <f t="shared" si="1"/>
        <v>2.7213914871382876</v>
      </c>
      <c r="F16" s="11">
        <v>25899</v>
      </c>
      <c r="G16" s="18">
        <f t="shared" si="2"/>
        <v>3.3511073961407725</v>
      </c>
      <c r="H16" s="11">
        <v>18301</v>
      </c>
      <c r="I16" s="18">
        <f t="shared" si="3"/>
        <v>2.284777595921083</v>
      </c>
      <c r="J16" s="12">
        <f t="shared" si="4"/>
        <v>-7598</v>
      </c>
      <c r="K16" s="21">
        <f t="shared" si="5"/>
        <v>-29.337040040155994</v>
      </c>
    </row>
    <row r="17" spans="1:11" ht="15" customHeight="1">
      <c r="A17" s="10" t="s">
        <v>11</v>
      </c>
      <c r="B17" s="11">
        <v>16561</v>
      </c>
      <c r="C17" s="18">
        <f t="shared" si="0"/>
        <v>3.0648483491347323</v>
      </c>
      <c r="D17" s="11">
        <v>16462</v>
      </c>
      <c r="E17" s="18">
        <f t="shared" si="1"/>
        <v>2.4859634127557015</v>
      </c>
      <c r="F17" s="11">
        <v>18182</v>
      </c>
      <c r="G17" s="18">
        <f t="shared" si="2"/>
        <v>2.352594103117168</v>
      </c>
      <c r="H17" s="11">
        <v>16400</v>
      </c>
      <c r="I17" s="18">
        <f t="shared" si="3"/>
        <v>2.047448367472038</v>
      </c>
      <c r="J17" s="12">
        <f t="shared" si="4"/>
        <v>-1782</v>
      </c>
      <c r="K17" s="21">
        <f t="shared" si="5"/>
        <v>-9.80090199098009</v>
      </c>
    </row>
    <row r="18" spans="1:11" ht="15" customHeight="1">
      <c r="A18" s="10" t="s">
        <v>12</v>
      </c>
      <c r="B18" s="11">
        <v>12315</v>
      </c>
      <c r="C18" s="18">
        <f t="shared" si="0"/>
        <v>2.279065721852197</v>
      </c>
      <c r="D18" s="11">
        <v>14927</v>
      </c>
      <c r="E18" s="18">
        <f t="shared" si="1"/>
        <v>2.2541596320133857</v>
      </c>
      <c r="F18" s="11">
        <v>13165</v>
      </c>
      <c r="G18" s="18">
        <f t="shared" si="2"/>
        <v>1.7034375408391547</v>
      </c>
      <c r="H18" s="11">
        <v>14321</v>
      </c>
      <c r="I18" s="18">
        <f t="shared" si="3"/>
        <v>1.787896833571162</v>
      </c>
      <c r="J18" s="12">
        <f t="shared" si="4"/>
        <v>1156</v>
      </c>
      <c r="K18" s="21">
        <f t="shared" si="5"/>
        <v>8.78085833649829</v>
      </c>
    </row>
    <row r="19" spans="1:11" ht="15" customHeight="1">
      <c r="A19" s="10" t="s">
        <v>13</v>
      </c>
      <c r="B19" s="11">
        <v>7400</v>
      </c>
      <c r="C19" s="18">
        <f t="shared" si="0"/>
        <v>1.3694751393996145</v>
      </c>
      <c r="D19" s="11">
        <v>7631</v>
      </c>
      <c r="E19" s="18">
        <f t="shared" si="1"/>
        <v>1.1523743653710823</v>
      </c>
      <c r="F19" s="11">
        <v>11697</v>
      </c>
      <c r="G19" s="18">
        <f t="shared" si="2"/>
        <v>1.513490992418959</v>
      </c>
      <c r="H19" s="11">
        <v>13736</v>
      </c>
      <c r="I19" s="18">
        <f t="shared" si="3"/>
        <v>1.7148628521704825</v>
      </c>
      <c r="J19" s="12">
        <f t="shared" si="4"/>
        <v>2039</v>
      </c>
      <c r="K19" s="21">
        <f t="shared" si="5"/>
        <v>17.43182012481833</v>
      </c>
    </row>
    <row r="20" spans="1:11" ht="15" customHeight="1">
      <c r="A20" s="10" t="s">
        <v>14</v>
      </c>
      <c r="B20" s="11">
        <v>5385</v>
      </c>
      <c r="C20" s="18">
        <f t="shared" si="0"/>
        <v>0.9965707602252601</v>
      </c>
      <c r="D20" s="11">
        <v>8957</v>
      </c>
      <c r="E20" s="18">
        <f t="shared" si="1"/>
        <v>1.3526165889960406</v>
      </c>
      <c r="F20" s="11">
        <v>13515</v>
      </c>
      <c r="G20" s="18">
        <f t="shared" si="2"/>
        <v>1.7487245244543241</v>
      </c>
      <c r="H20" s="11">
        <v>10997</v>
      </c>
      <c r="I20" s="18">
        <f t="shared" si="3"/>
        <v>1.3729140059201221</v>
      </c>
      <c r="J20" s="12">
        <f t="shared" si="4"/>
        <v>-2518</v>
      </c>
      <c r="K20" s="21">
        <f t="shared" si="5"/>
        <v>-18.631150573436923</v>
      </c>
    </row>
    <row r="21" spans="1:11" ht="15" customHeight="1">
      <c r="A21" s="10" t="s">
        <v>15</v>
      </c>
      <c r="B21" s="11">
        <v>4194</v>
      </c>
      <c r="C21" s="18">
        <f t="shared" si="0"/>
        <v>0.776159288465133</v>
      </c>
      <c r="D21" s="11">
        <v>6464</v>
      </c>
      <c r="E21" s="18">
        <f t="shared" si="1"/>
        <v>0.9761430871129179</v>
      </c>
      <c r="F21" s="11">
        <v>8982</v>
      </c>
      <c r="G21" s="18">
        <f t="shared" si="2"/>
        <v>1.1621933909470026</v>
      </c>
      <c r="H21" s="11">
        <v>9995</v>
      </c>
      <c r="I21" s="18">
        <f t="shared" si="3"/>
        <v>1.2478199044440865</v>
      </c>
      <c r="J21" s="12">
        <f t="shared" si="4"/>
        <v>1013</v>
      </c>
      <c r="K21" s="21">
        <f t="shared" si="5"/>
        <v>11.278111779113784</v>
      </c>
    </row>
    <row r="22" spans="1:11" ht="15" customHeight="1">
      <c r="A22" s="10" t="s">
        <v>16</v>
      </c>
      <c r="B22" s="11">
        <v>2467</v>
      </c>
      <c r="C22" s="18">
        <f t="shared" si="0"/>
        <v>0.4565534012025472</v>
      </c>
      <c r="D22" s="11">
        <v>8623</v>
      </c>
      <c r="E22" s="18">
        <f t="shared" si="1"/>
        <v>1.3021785025022727</v>
      </c>
      <c r="F22" s="11">
        <v>7975</v>
      </c>
      <c r="G22" s="18">
        <f t="shared" si="2"/>
        <v>1.0318962695170726</v>
      </c>
      <c r="H22" s="11">
        <v>8693</v>
      </c>
      <c r="I22" s="18">
        <f t="shared" si="3"/>
        <v>1.085272479172831</v>
      </c>
      <c r="J22" s="12">
        <f t="shared" si="4"/>
        <v>718</v>
      </c>
      <c r="K22" s="21">
        <f t="shared" si="5"/>
        <v>9.003134796238244</v>
      </c>
    </row>
    <row r="23" spans="1:11" ht="15" customHeight="1">
      <c r="A23" s="10" t="s">
        <v>17</v>
      </c>
      <c r="B23" s="11">
        <v>3902</v>
      </c>
      <c r="C23" s="18">
        <f t="shared" si="0"/>
        <v>0.7221205397212562</v>
      </c>
      <c r="D23" s="11">
        <v>5825</v>
      </c>
      <c r="E23" s="18">
        <f t="shared" si="1"/>
        <v>0.8796462689407095</v>
      </c>
      <c r="F23" s="11">
        <v>6184</v>
      </c>
      <c r="G23" s="18">
        <f t="shared" si="2"/>
        <v>0.8001563047891631</v>
      </c>
      <c r="H23" s="11">
        <v>5274</v>
      </c>
      <c r="I23" s="18">
        <f t="shared" si="3"/>
        <v>0.6584294323199713</v>
      </c>
      <c r="J23" s="12">
        <f t="shared" si="4"/>
        <v>-910</v>
      </c>
      <c r="K23" s="21">
        <f t="shared" si="5"/>
        <v>-14.715394566623544</v>
      </c>
    </row>
    <row r="24" spans="1:11" ht="15" customHeight="1">
      <c r="A24" s="10" t="s">
        <v>18</v>
      </c>
      <c r="B24" s="11">
        <v>1902</v>
      </c>
      <c r="C24" s="18">
        <f t="shared" si="0"/>
        <v>0.35199212366730637</v>
      </c>
      <c r="D24" s="11">
        <v>4086</v>
      </c>
      <c r="E24" s="18">
        <f t="shared" si="1"/>
        <v>0.6170359922560925</v>
      </c>
      <c r="F24" s="11">
        <v>6652</v>
      </c>
      <c r="G24" s="18">
        <f t="shared" si="2"/>
        <v>0.8607114714517324</v>
      </c>
      <c r="H24" s="11">
        <v>4810</v>
      </c>
      <c r="I24" s="18">
        <f t="shared" si="3"/>
        <v>0.6005016248500307</v>
      </c>
      <c r="J24" s="12">
        <f t="shared" si="4"/>
        <v>-1842</v>
      </c>
      <c r="K24" s="21">
        <f t="shared" si="5"/>
        <v>-27.690920024052918</v>
      </c>
    </row>
    <row r="25" spans="1:11" ht="15" customHeight="1">
      <c r="A25" s="10" t="s">
        <v>19</v>
      </c>
      <c r="B25" s="11">
        <v>1495</v>
      </c>
      <c r="C25" s="18">
        <f t="shared" si="0"/>
        <v>0.27667099100032755</v>
      </c>
      <c r="D25" s="11">
        <v>3730</v>
      </c>
      <c r="E25" s="18">
        <f t="shared" si="1"/>
        <v>0.5632756365920767</v>
      </c>
      <c r="F25" s="11">
        <v>4057</v>
      </c>
      <c r="G25" s="18">
        <f t="shared" si="2"/>
        <v>0.5249408357906913</v>
      </c>
      <c r="H25" s="11">
        <v>3595</v>
      </c>
      <c r="I25" s="18">
        <f t="shared" si="3"/>
        <v>0.4488156634793888</v>
      </c>
      <c r="J25" s="12">
        <f t="shared" si="4"/>
        <v>-462</v>
      </c>
      <c r="K25" s="21">
        <f t="shared" si="5"/>
        <v>-11.387724919891545</v>
      </c>
    </row>
    <row r="26" spans="1:11" ht="15" customHeight="1">
      <c r="A26" s="10" t="s">
        <v>20</v>
      </c>
      <c r="B26" s="11">
        <v>1052</v>
      </c>
      <c r="C26" s="18">
        <f t="shared" si="0"/>
        <v>0.19468754684437767</v>
      </c>
      <c r="D26" s="11">
        <v>1271</v>
      </c>
      <c r="E26" s="18">
        <f t="shared" si="1"/>
        <v>0.19193655069933765</v>
      </c>
      <c r="F26" s="11">
        <v>3603</v>
      </c>
      <c r="G26" s="18">
        <f t="shared" si="2"/>
        <v>0.46619714847272886</v>
      </c>
      <c r="H26" s="11">
        <v>2589</v>
      </c>
      <c r="I26" s="18">
        <f t="shared" si="3"/>
        <v>0.3232221843527504</v>
      </c>
      <c r="J26" s="12">
        <f t="shared" si="4"/>
        <v>-1014</v>
      </c>
      <c r="K26" s="21">
        <f t="shared" si="5"/>
        <v>-28.143213988343046</v>
      </c>
    </row>
    <row r="27" spans="1:11" ht="15" customHeight="1">
      <c r="A27" s="10" t="s">
        <v>21</v>
      </c>
      <c r="B27" s="11">
        <v>2493</v>
      </c>
      <c r="C27" s="18">
        <f t="shared" si="0"/>
        <v>0.4613650706112486</v>
      </c>
      <c r="D27" s="11">
        <v>4093</v>
      </c>
      <c r="E27" s="18">
        <f t="shared" si="1"/>
        <v>0.6180930779011715</v>
      </c>
      <c r="F27" s="11">
        <v>4045</v>
      </c>
      <c r="G27" s="18">
        <f t="shared" si="2"/>
        <v>0.5233881392095998</v>
      </c>
      <c r="H27" s="11">
        <v>2569</v>
      </c>
      <c r="I27" s="18">
        <f t="shared" si="3"/>
        <v>0.3207252960997357</v>
      </c>
      <c r="J27" s="12">
        <f t="shared" si="4"/>
        <v>-1476</v>
      </c>
      <c r="K27" s="21">
        <f t="shared" si="5"/>
        <v>-36.48949320148331</v>
      </c>
    </row>
    <row r="28" spans="1:11" ht="15" customHeight="1">
      <c r="A28" s="10" t="s">
        <v>22</v>
      </c>
      <c r="B28" s="11">
        <v>315</v>
      </c>
      <c r="C28" s="18">
        <f t="shared" si="0"/>
        <v>0.058295225528497106</v>
      </c>
      <c r="D28" s="11">
        <v>1390</v>
      </c>
      <c r="E28" s="18">
        <f t="shared" si="1"/>
        <v>0.20990700666568005</v>
      </c>
      <c r="F28" s="11">
        <v>1361</v>
      </c>
      <c r="G28" s="18">
        <f t="shared" si="2"/>
        <v>0.17610167057212986</v>
      </c>
      <c r="H28" s="11">
        <v>1907</v>
      </c>
      <c r="I28" s="18">
        <f t="shared" si="3"/>
        <v>0.23807829492494978</v>
      </c>
      <c r="J28" s="12">
        <f t="shared" si="4"/>
        <v>546</v>
      </c>
      <c r="K28" s="21">
        <f t="shared" si="5"/>
        <v>40.117560617193234</v>
      </c>
    </row>
    <row r="29" spans="1:11" ht="15" customHeight="1">
      <c r="A29" s="10" t="s">
        <v>23</v>
      </c>
      <c r="B29" s="11">
        <v>364</v>
      </c>
      <c r="C29" s="18">
        <f t="shared" si="0"/>
        <v>0.06736337172181889</v>
      </c>
      <c r="D29" s="11">
        <v>1025</v>
      </c>
      <c r="E29" s="18">
        <f t="shared" si="1"/>
        <v>0.15478754088656263</v>
      </c>
      <c r="F29" s="11">
        <v>1797</v>
      </c>
      <c r="G29" s="18">
        <f t="shared" si="2"/>
        <v>0.2325163130184551</v>
      </c>
      <c r="H29" s="11">
        <v>1870</v>
      </c>
      <c r="I29" s="18">
        <f t="shared" si="3"/>
        <v>0.23345905165687264</v>
      </c>
      <c r="J29" s="12">
        <f t="shared" si="4"/>
        <v>73</v>
      </c>
      <c r="K29" s="21">
        <f t="shared" si="5"/>
        <v>4.062326099053979</v>
      </c>
    </row>
    <row r="30" spans="1:11" ht="15" customHeight="1">
      <c r="A30" s="10" t="s">
        <v>24</v>
      </c>
      <c r="B30" s="11">
        <v>578</v>
      </c>
      <c r="C30" s="18">
        <f t="shared" si="0"/>
        <v>0.10696711223959153</v>
      </c>
      <c r="D30" s="11">
        <v>1547</v>
      </c>
      <c r="E30" s="18">
        <f t="shared" si="1"/>
        <v>0.23361592756245111</v>
      </c>
      <c r="F30" s="11">
        <v>2180</v>
      </c>
      <c r="G30" s="18">
        <f t="shared" si="2"/>
        <v>0.2820732122316261</v>
      </c>
      <c r="H30" s="11">
        <v>1784</v>
      </c>
      <c r="I30" s="18">
        <f t="shared" si="3"/>
        <v>0.2227224321689095</v>
      </c>
      <c r="J30" s="12">
        <f t="shared" si="4"/>
        <v>-396</v>
      </c>
      <c r="K30" s="21">
        <f t="shared" si="5"/>
        <v>-18.1651376146789</v>
      </c>
    </row>
    <row r="31" spans="1:11" ht="15" customHeight="1">
      <c r="A31" s="10" t="s">
        <v>25</v>
      </c>
      <c r="B31" s="11">
        <v>707</v>
      </c>
      <c r="C31" s="18">
        <f t="shared" si="0"/>
        <v>0.1308403950750713</v>
      </c>
      <c r="D31" s="11">
        <v>897</v>
      </c>
      <c r="E31" s="18">
        <f t="shared" si="1"/>
        <v>0.1354579748051187</v>
      </c>
      <c r="F31" s="11">
        <v>1034</v>
      </c>
      <c r="G31" s="18">
        <f t="shared" si="2"/>
        <v>0.13379068873738595</v>
      </c>
      <c r="H31" s="11">
        <v>1761</v>
      </c>
      <c r="I31" s="18">
        <f t="shared" si="3"/>
        <v>0.21985101067794263</v>
      </c>
      <c r="J31" s="12">
        <f t="shared" si="4"/>
        <v>727</v>
      </c>
      <c r="K31" s="21">
        <f t="shared" si="5"/>
        <v>70.30947775628627</v>
      </c>
    </row>
    <row r="32" spans="1:11" ht="15" customHeight="1">
      <c r="A32" s="10" t="s">
        <v>26</v>
      </c>
      <c r="B32" s="11">
        <v>258</v>
      </c>
      <c r="C32" s="18">
        <f t="shared" si="0"/>
        <v>0.04774656567095954</v>
      </c>
      <c r="D32" s="11">
        <v>1984</v>
      </c>
      <c r="E32" s="18">
        <f t="shared" si="1"/>
        <v>0.29960827426238074</v>
      </c>
      <c r="F32" s="11">
        <v>2745</v>
      </c>
      <c r="G32" s="18">
        <f t="shared" si="2"/>
        <v>0.35517934292468517</v>
      </c>
      <c r="H32" s="11">
        <v>1646</v>
      </c>
      <c r="I32" s="18">
        <f t="shared" si="3"/>
        <v>0.2054939032231082</v>
      </c>
      <c r="J32" s="12">
        <f t="shared" si="4"/>
        <v>-1099</v>
      </c>
      <c r="K32" s="21">
        <f t="shared" si="5"/>
        <v>-40.03642987249545</v>
      </c>
    </row>
    <row r="33" spans="1:11" ht="15" customHeight="1">
      <c r="A33" s="10" t="s">
        <v>27</v>
      </c>
      <c r="B33" s="11">
        <v>914</v>
      </c>
      <c r="C33" s="18">
        <f t="shared" si="0"/>
        <v>0.1691486861366551</v>
      </c>
      <c r="D33" s="11">
        <v>1789</v>
      </c>
      <c r="E33" s="18">
        <f t="shared" si="1"/>
        <v>0.270160888435181</v>
      </c>
      <c r="F33" s="11">
        <v>1748</v>
      </c>
      <c r="G33" s="18">
        <f t="shared" si="2"/>
        <v>0.22617613531233138</v>
      </c>
      <c r="H33" s="11">
        <v>1541</v>
      </c>
      <c r="I33" s="18">
        <f t="shared" si="3"/>
        <v>0.19238523989478112</v>
      </c>
      <c r="J33" s="12">
        <f t="shared" si="4"/>
        <v>-207</v>
      </c>
      <c r="K33" s="21">
        <f t="shared" si="5"/>
        <v>-11.842105263157894</v>
      </c>
    </row>
    <row r="34" spans="1:11" ht="15" customHeight="1">
      <c r="A34" s="10" t="s">
        <v>28</v>
      </c>
      <c r="B34" s="11">
        <v>140</v>
      </c>
      <c r="C34" s="18">
        <f t="shared" si="0"/>
        <v>0.025908989123776496</v>
      </c>
      <c r="D34" s="11">
        <v>156</v>
      </c>
      <c r="E34" s="18">
        <f t="shared" si="1"/>
        <v>0.023557908661759774</v>
      </c>
      <c r="F34" s="11">
        <v>171</v>
      </c>
      <c r="G34" s="18">
        <f t="shared" si="2"/>
        <v>0.02212592628055416</v>
      </c>
      <c r="H34" s="11">
        <v>1223</v>
      </c>
      <c r="I34" s="18">
        <f t="shared" si="3"/>
        <v>0.15268471667184771</v>
      </c>
      <c r="J34" s="12">
        <f t="shared" si="4"/>
        <v>1052</v>
      </c>
      <c r="K34" s="21">
        <f t="shared" si="5"/>
        <v>615.2046783625731</v>
      </c>
    </row>
    <row r="35" spans="1:11" ht="15" customHeight="1">
      <c r="A35" s="10" t="s">
        <v>29</v>
      </c>
      <c r="B35" s="11">
        <v>584</v>
      </c>
      <c r="C35" s="18">
        <f t="shared" si="0"/>
        <v>0.10807749748775337</v>
      </c>
      <c r="D35" s="11">
        <v>581</v>
      </c>
      <c r="E35" s="18">
        <f t="shared" si="1"/>
        <v>0.08773810854155405</v>
      </c>
      <c r="F35" s="11">
        <v>734</v>
      </c>
      <c r="G35" s="18">
        <f t="shared" si="2"/>
        <v>0.09497327421009796</v>
      </c>
      <c r="H35" s="11">
        <v>681</v>
      </c>
      <c r="I35" s="18">
        <f t="shared" si="3"/>
        <v>0.08501904501514987</v>
      </c>
      <c r="J35" s="12">
        <f t="shared" si="4"/>
        <v>-53</v>
      </c>
      <c r="K35" s="21">
        <f t="shared" si="5"/>
        <v>-7.220708446866484</v>
      </c>
    </row>
    <row r="36" spans="1:11" ht="15" customHeight="1">
      <c r="A36" s="10" t="s">
        <v>30</v>
      </c>
      <c r="B36" s="11">
        <v>154</v>
      </c>
      <c r="C36" s="18">
        <f t="shared" si="0"/>
        <v>0.028499888036154143</v>
      </c>
      <c r="D36" s="11">
        <v>182</v>
      </c>
      <c r="E36" s="18">
        <f t="shared" si="1"/>
        <v>0.02748422677205307</v>
      </c>
      <c r="F36" s="11">
        <v>316</v>
      </c>
      <c r="G36" s="18">
        <f t="shared" si="2"/>
        <v>0.04088767663541002</v>
      </c>
      <c r="H36" s="11">
        <v>286</v>
      </c>
      <c r="I36" s="18">
        <f t="shared" si="3"/>
        <v>0.03570550201810993</v>
      </c>
      <c r="J36" s="12">
        <f t="shared" si="4"/>
        <v>-30</v>
      </c>
      <c r="K36" s="21">
        <f t="shared" si="5"/>
        <v>-9.49367088607595</v>
      </c>
    </row>
    <row r="37" spans="1:11" ht="15" customHeight="1">
      <c r="A37" s="10" t="s">
        <v>31</v>
      </c>
      <c r="B37" s="11">
        <v>174</v>
      </c>
      <c r="C37" s="18">
        <f t="shared" si="0"/>
        <v>0.03220117219669364</v>
      </c>
      <c r="D37" s="11">
        <v>217</v>
      </c>
      <c r="E37" s="18">
        <f t="shared" si="1"/>
        <v>0.03276965499744789</v>
      </c>
      <c r="F37" s="11">
        <v>484</v>
      </c>
      <c r="G37" s="18">
        <f t="shared" si="2"/>
        <v>0.0626254287706913</v>
      </c>
      <c r="H37" s="11">
        <v>242</v>
      </c>
      <c r="I37" s="18">
        <f t="shared" si="3"/>
        <v>0.030212347861477633</v>
      </c>
      <c r="J37" s="12">
        <f t="shared" si="4"/>
        <v>-242</v>
      </c>
      <c r="K37" s="21">
        <f t="shared" si="5"/>
        <v>-50</v>
      </c>
    </row>
    <row r="38" spans="1:11" ht="15" customHeight="1">
      <c r="A38" s="10" t="s">
        <v>32</v>
      </c>
      <c r="B38" s="11">
        <v>142</v>
      </c>
      <c r="C38" s="18">
        <f t="shared" si="0"/>
        <v>0.026279117539830445</v>
      </c>
      <c r="D38" s="11">
        <v>171</v>
      </c>
      <c r="E38" s="18">
        <f t="shared" si="1"/>
        <v>0.025823092186928985</v>
      </c>
      <c r="F38" s="11">
        <v>257</v>
      </c>
      <c r="G38" s="18">
        <f t="shared" si="2"/>
        <v>0.033253585111710046</v>
      </c>
      <c r="H38" s="11">
        <v>198</v>
      </c>
      <c r="I38" s="18">
        <f t="shared" si="3"/>
        <v>0.02471919370484534</v>
      </c>
      <c r="J38" s="12">
        <f t="shared" si="4"/>
        <v>-59</v>
      </c>
      <c r="K38" s="21">
        <f t="shared" si="5"/>
        <v>-22.957198443579767</v>
      </c>
    </row>
    <row r="39" spans="1:11" ht="15" customHeight="1">
      <c r="A39" s="10" t="s">
        <v>33</v>
      </c>
      <c r="B39" s="11">
        <v>408</v>
      </c>
      <c r="C39" s="18">
        <f t="shared" si="0"/>
        <v>0.07550619687500579</v>
      </c>
      <c r="D39" s="11">
        <v>402</v>
      </c>
      <c r="E39" s="18">
        <f t="shared" si="1"/>
        <v>0.060706918474534806</v>
      </c>
      <c r="F39" s="11">
        <v>582</v>
      </c>
      <c r="G39" s="18">
        <f t="shared" si="2"/>
        <v>0.0753057841829387</v>
      </c>
      <c r="H39" s="11">
        <v>174</v>
      </c>
      <c r="I39" s="18">
        <f t="shared" si="3"/>
        <v>0.02172292780122772</v>
      </c>
      <c r="J39" s="12">
        <f t="shared" si="4"/>
        <v>-408</v>
      </c>
      <c r="K39" s="21">
        <f t="shared" si="5"/>
        <v>-70.10309278350515</v>
      </c>
    </row>
    <row r="40" spans="1:11" ht="15" customHeight="1">
      <c r="A40" s="10" t="s">
        <v>34</v>
      </c>
      <c r="B40" s="11">
        <v>126</v>
      </c>
      <c r="C40" s="18">
        <f t="shared" si="0"/>
        <v>0.023318090211398846</v>
      </c>
      <c r="D40" s="11">
        <v>90</v>
      </c>
      <c r="E40" s="18">
        <f t="shared" si="1"/>
        <v>0.013591101151015257</v>
      </c>
      <c r="F40" s="11">
        <v>119</v>
      </c>
      <c r="G40" s="18">
        <f t="shared" si="2"/>
        <v>0.015397574429157571</v>
      </c>
      <c r="H40" s="11">
        <v>152</v>
      </c>
      <c r="I40" s="18">
        <f t="shared" si="3"/>
        <v>0.01897635072291157</v>
      </c>
      <c r="J40" s="12">
        <f t="shared" si="4"/>
        <v>33</v>
      </c>
      <c r="K40" s="21">
        <f t="shared" si="5"/>
        <v>27.73109243697479</v>
      </c>
    </row>
    <row r="41" spans="1:11" ht="15" customHeight="1">
      <c r="A41" s="10" t="s">
        <v>35</v>
      </c>
      <c r="B41" s="11">
        <v>72</v>
      </c>
      <c r="C41" s="18">
        <f t="shared" si="0"/>
        <v>0.013324622977942197</v>
      </c>
      <c r="D41" s="11">
        <v>123</v>
      </c>
      <c r="E41" s="18">
        <f t="shared" si="1"/>
        <v>0.018574504906387516</v>
      </c>
      <c r="F41" s="11">
        <v>87</v>
      </c>
      <c r="G41" s="18">
        <f t="shared" si="2"/>
        <v>0.01125705021291352</v>
      </c>
      <c r="H41" s="11">
        <v>120</v>
      </c>
      <c r="I41" s="18">
        <f t="shared" si="3"/>
        <v>0.014981329518088083</v>
      </c>
      <c r="J41" s="12">
        <f t="shared" si="4"/>
        <v>33</v>
      </c>
      <c r="K41" s="21">
        <f t="shared" si="5"/>
        <v>37.93103448275862</v>
      </c>
    </row>
    <row r="42" spans="1:11" ht="15" customHeight="1">
      <c r="A42" s="10" t="s">
        <v>36</v>
      </c>
      <c r="B42" s="11">
        <v>47</v>
      </c>
      <c r="C42" s="18">
        <f t="shared" si="0"/>
        <v>0.008698017777267824</v>
      </c>
      <c r="D42" s="11">
        <v>72</v>
      </c>
      <c r="E42" s="18">
        <f t="shared" si="1"/>
        <v>0.010872880920812204</v>
      </c>
      <c r="F42" s="11">
        <v>40</v>
      </c>
      <c r="G42" s="18">
        <f t="shared" si="2"/>
        <v>0.005175655270305066</v>
      </c>
      <c r="H42" s="11">
        <v>77</v>
      </c>
      <c r="I42" s="18">
        <f t="shared" si="3"/>
        <v>0.009613019774106519</v>
      </c>
      <c r="J42" s="12">
        <f t="shared" si="4"/>
        <v>37</v>
      </c>
      <c r="K42" s="21">
        <f t="shared" si="5"/>
        <v>92.5</v>
      </c>
    </row>
    <row r="43" spans="1:11" ht="15" customHeight="1">
      <c r="A43" s="10" t="s">
        <v>37</v>
      </c>
      <c r="B43" s="11">
        <v>20</v>
      </c>
      <c r="C43" s="18">
        <f t="shared" si="0"/>
        <v>0.0037012841605394992</v>
      </c>
      <c r="D43" s="11">
        <v>6</v>
      </c>
      <c r="E43" s="18">
        <f t="shared" si="1"/>
        <v>0.0009060734100676836</v>
      </c>
      <c r="F43" s="11">
        <v>11</v>
      </c>
      <c r="G43" s="18">
        <f t="shared" si="2"/>
        <v>0.001423305199333893</v>
      </c>
      <c r="H43" s="11">
        <v>22</v>
      </c>
      <c r="I43" s="18">
        <f t="shared" si="3"/>
        <v>0.0027465770783161483</v>
      </c>
      <c r="J43" s="12">
        <f t="shared" si="4"/>
        <v>11</v>
      </c>
      <c r="K43" s="21">
        <f t="shared" si="5"/>
        <v>100</v>
      </c>
    </row>
    <row r="44" spans="1:11" s="14" customFormat="1" ht="15" customHeight="1">
      <c r="A44" s="8" t="s">
        <v>47</v>
      </c>
      <c r="B44" s="13">
        <v>5786</v>
      </c>
      <c r="C44" s="22">
        <f t="shared" si="0"/>
        <v>1.0707815076440772</v>
      </c>
      <c r="D44" s="13">
        <v>8413</v>
      </c>
      <c r="E44" s="22">
        <f t="shared" si="1"/>
        <v>1.2704659331499037</v>
      </c>
      <c r="F44" s="13">
        <v>12207</v>
      </c>
      <c r="G44" s="22">
        <f t="shared" si="2"/>
        <v>1.5794805971153485</v>
      </c>
      <c r="H44" s="13">
        <v>12185</v>
      </c>
      <c r="I44" s="22">
        <f t="shared" si="3"/>
        <v>1.521229168149194</v>
      </c>
      <c r="J44" s="13">
        <f t="shared" si="4"/>
        <v>-22</v>
      </c>
      <c r="K44" s="23">
        <f t="shared" si="5"/>
        <v>-0.18022446137462111</v>
      </c>
    </row>
    <row r="45" spans="1:11" s="14" customFormat="1" ht="15" customHeight="1">
      <c r="A45" s="8" t="s">
        <v>48</v>
      </c>
      <c r="B45" s="13">
        <f>SUM(B7:B44)</f>
        <v>540353</v>
      </c>
      <c r="C45" s="22">
        <f t="shared" si="0"/>
        <v>100</v>
      </c>
      <c r="D45" s="13">
        <f aca="true" t="shared" si="6" ref="C45:H45">SUM(D7:D44)</f>
        <v>662198</v>
      </c>
      <c r="E45" s="22">
        <f t="shared" si="1"/>
        <v>100</v>
      </c>
      <c r="F45" s="13">
        <f t="shared" si="6"/>
        <v>772849</v>
      </c>
      <c r="G45" s="22">
        <f t="shared" si="2"/>
        <v>100</v>
      </c>
      <c r="H45" s="13">
        <f t="shared" si="6"/>
        <v>800997</v>
      </c>
      <c r="I45" s="22">
        <f t="shared" si="3"/>
        <v>100</v>
      </c>
      <c r="J45" s="13">
        <f t="shared" si="4"/>
        <v>28148</v>
      </c>
      <c r="K45" s="23">
        <f t="shared" si="5"/>
        <v>3.6421086137136753</v>
      </c>
    </row>
    <row r="46" spans="1:11" s="14" customFormat="1" ht="15" customHeight="1">
      <c r="A46" s="9" t="s">
        <v>49</v>
      </c>
      <c r="B46" s="15">
        <v>26125</v>
      </c>
      <c r="C46" s="19">
        <f>(B46/B47)*100</f>
        <v>4.611829585614975</v>
      </c>
      <c r="D46" s="15">
        <v>26589</v>
      </c>
      <c r="E46" s="19">
        <f>(D46/D47)*100</f>
        <v>3.8602644939582196</v>
      </c>
      <c r="F46" s="15">
        <v>32877</v>
      </c>
      <c r="G46" s="19">
        <f>(F46/F47)*100</f>
        <v>4.080419398157686</v>
      </c>
      <c r="H46" s="15">
        <v>32830</v>
      </c>
      <c r="I46" s="19">
        <f>(H46/H47)*100</f>
        <v>3.937267562695859</v>
      </c>
      <c r="J46" s="13">
        <f t="shared" si="4"/>
        <v>-47</v>
      </c>
      <c r="K46" s="23">
        <f t="shared" si="5"/>
        <v>-0.14295708245886182</v>
      </c>
    </row>
    <row r="47" spans="1:11" s="14" customFormat="1" ht="15" customHeight="1">
      <c r="A47" s="8" t="s">
        <v>50</v>
      </c>
      <c r="B47" s="13">
        <f>B46+B45</f>
        <v>566478</v>
      </c>
      <c r="C47" s="20"/>
      <c r="D47" s="13">
        <f>D46+D45</f>
        <v>688787</v>
      </c>
      <c r="E47" s="20"/>
      <c r="F47" s="13">
        <f>F46+F45</f>
        <v>805726</v>
      </c>
      <c r="G47" s="20"/>
      <c r="H47" s="13">
        <f>H46+H45</f>
        <v>833827</v>
      </c>
      <c r="I47" s="20"/>
      <c r="J47" s="13">
        <f t="shared" si="4"/>
        <v>28101</v>
      </c>
      <c r="K47" s="23">
        <f t="shared" si="5"/>
        <v>3.487662058814039</v>
      </c>
    </row>
  </sheetData>
  <mergeCells count="12">
    <mergeCell ref="C46:C47"/>
    <mergeCell ref="E46:E47"/>
    <mergeCell ref="G46:G47"/>
    <mergeCell ref="I46:I47"/>
    <mergeCell ref="H5:I5"/>
    <mergeCell ref="J5:K5"/>
    <mergeCell ref="A2:K2"/>
    <mergeCell ref="A3:K3"/>
    <mergeCell ref="A5:A6"/>
    <mergeCell ref="B5:C5"/>
    <mergeCell ref="D5:E5"/>
    <mergeCell ref="F5:G5"/>
  </mergeCells>
  <conditionalFormatting sqref="J7:K47">
    <cfRule type="cellIs" priority="1" dxfId="0" operator="lessThan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9" r:id="rId1"/>
  <ignoredErrors>
    <ignoredError sqref="C45:D45 H45 F45 E45 G4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Mesut</cp:lastModifiedBy>
  <dcterms:created xsi:type="dcterms:W3CDTF">2009-11-03T14:42:57Z</dcterms:created>
  <dcterms:modified xsi:type="dcterms:W3CDTF">2009-11-03T15:00:45Z</dcterms:modified>
  <cp:category/>
  <cp:version/>
  <cp:contentType/>
  <cp:contentStatus/>
</cp:coreProperties>
</file>