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9" activeTab="0"/>
  </bookViews>
  <sheets>
    <sheet name="2006-2007-2008-2009 Eylül Ayı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<sst xmlns="http://schemas.openxmlformats.org/spreadsheetml/2006/main" count="59" uniqueCount="53">
  <si>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</si>
  <si>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RUSYA FEDERASYONU</t>
  </si>
  <si>
    <t>ALMANYA</t>
  </si>
  <si>
    <t>UKRAYNA</t>
  </si>
  <si>
    <t>İNGİLTERE</t>
  </si>
  <si>
    <t>HOLLANDA</t>
  </si>
  <si>
    <t>POLONYA</t>
  </si>
  <si>
    <t>İSVEÇ</t>
  </si>
  <si>
    <t>NORVEÇ</t>
  </si>
  <si>
    <t>AVUSTURYA</t>
  </si>
  <si>
    <t>İSRAİL</t>
  </si>
  <si>
    <t>BELÇİKA</t>
  </si>
  <si>
    <t>ÇEK CUMHURİYETİ</t>
  </si>
  <si>
    <t>FRANSA</t>
  </si>
  <si>
    <t>İSVİÇRE</t>
  </si>
  <si>
    <t>DANİMARKA</t>
  </si>
  <si>
    <t>ROMANYA</t>
  </si>
  <si>
    <t>BELARUS (BEYAZ RUSYA)</t>
  </si>
  <si>
    <t>KAZAKİSTAN</t>
  </si>
  <si>
    <t>FİNLANDİYA</t>
  </si>
  <si>
    <t>SLOVAKYA</t>
  </si>
  <si>
    <t>LİTVANYA</t>
  </si>
  <si>
    <t>MACARİSTAN</t>
  </si>
  <si>
    <t>İRAN</t>
  </si>
  <si>
    <t>MOLDOVA</t>
  </si>
  <si>
    <t>İTALYA</t>
  </si>
  <si>
    <t>LETONYA</t>
  </si>
  <si>
    <t>SLOVENYA</t>
  </si>
  <si>
    <t>SIRBİSTAN</t>
  </si>
  <si>
    <t>İSPANYA</t>
  </si>
  <si>
    <t>AMERİKA BİRLEŞİK DEVLETLERİ</t>
  </si>
  <si>
    <t>BOSNA - HERSEK</t>
  </si>
  <si>
    <t>PORTEKİZ</t>
  </si>
  <si>
    <t>YUNANİSTAN</t>
  </si>
  <si>
    <t>KANADA</t>
  </si>
  <si>
    <t>JAPONYA</t>
  </si>
  <si>
    <t>ENDONEZYA</t>
  </si>
  <si>
    <t>ZİYARETÇİ SAYISI</t>
  </si>
  <si>
    <t>MİLLİYET PAYI (%)</t>
  </si>
  <si>
    <t>2008 / 2009 YILI KARŞILAŞTIRMASI</t>
  </si>
  <si>
    <t>SAYISAL DEĞİŞİM</t>
  </si>
  <si>
    <t>ORANSAL DEĞİŞİM (%)</t>
  </si>
  <si>
    <t>2006 YILI EYLÜL AYI</t>
  </si>
  <si>
    <t>2007 YILI EYLÜL AYI</t>
  </si>
  <si>
    <t>2008 YILI EYLÜL AYI</t>
  </si>
  <si>
    <t>2009 YILI EYLÜL AYI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</si>
  <si>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</si>
  <si>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</si>
  <si>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</si>
  <si>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</si>
  <si>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</si>
  <si>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 xml:space="preserve">2006 - 2009 YILLARINDA İLİMİZE GELEN ZİYARETÇİLERİN SAYISI VE MİLLİYETLERİNE GÖRE DAĞILIMI (EYLÜL AYI) </t>
  </si>
  <si>
    <t>ERMENİSTAN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</si>
</sst>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5" fillId="0" borderId="2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36.7109375" style="3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5" t="s">
        <v>50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31.5" customHeight="1">
      <c r="A5" s="20" t="s">
        <v>0</v>
      </c>
      <c r="B5" s="17" t="s">
        <v>42</v>
      </c>
      <c r="C5" s="18"/>
      <c r="D5" s="17" t="s">
        <v>43</v>
      </c>
      <c r="E5" s="18"/>
      <c r="F5" s="17" t="s">
        <v>44</v>
      </c>
      <c r="G5" s="18"/>
      <c r="H5" s="17" t="s">
        <v>45</v>
      </c>
      <c r="I5" s="18"/>
      <c r="J5" s="19" t="s">
        <v>39</v>
      </c>
      <c r="K5" s="19"/>
    </row>
    <row r="6" spans="1:11" ht="31.5" customHeight="1">
      <c r="A6" s="20"/>
      <c r="B6" s="2" t="s">
        <v>37</v>
      </c>
      <c r="C6" s="2" t="s">
        <v>38</v>
      </c>
      <c r="D6" s="2" t="s">
        <v>37</v>
      </c>
      <c r="E6" s="2" t="s">
        <v>38</v>
      </c>
      <c r="F6" s="2" t="s">
        <v>37</v>
      </c>
      <c r="G6" s="2" t="s">
        <v>38</v>
      </c>
      <c r="H6" s="2" t="s">
        <v>37</v>
      </c>
      <c r="I6" s="2" t="s">
        <v>38</v>
      </c>
      <c r="J6" s="2" t="s">
        <v>40</v>
      </c>
      <c r="K6" s="2" t="s">
        <v>41</v>
      </c>
    </row>
    <row r="7" spans="1:11" ht="15" customHeight="1">
      <c r="A7" s="6" t="s">
        <v>1</v>
      </c>
      <c r="B7" s="7">
        <v>208797</v>
      </c>
      <c r="C7" s="9">
        <f>(B7/B$45)*100</f>
        <v>27.352829054152306</v>
      </c>
      <c r="D7" s="7">
        <v>341937</v>
      </c>
      <c r="E7" s="9">
        <f>(D7/D$45)*100</f>
        <v>31.599185662785658</v>
      </c>
      <c r="F7" s="7">
        <v>363688</v>
      </c>
      <c r="G7" s="9">
        <f>(F7/F$45)*100</f>
        <v>30.142853827613987</v>
      </c>
      <c r="H7" s="7">
        <v>380677</v>
      </c>
      <c r="I7" s="9">
        <f>(H7/H$45)*100</f>
        <v>31.61517021898586</v>
      </c>
      <c r="J7" s="8">
        <f>(H7-F7)</f>
        <v>16989</v>
      </c>
      <c r="K7" s="10">
        <f>(J7/F7)*100</f>
        <v>4.671311673742329</v>
      </c>
    </row>
    <row r="8" spans="1:11" ht="15" customHeight="1">
      <c r="A8" s="6" t="s">
        <v>2</v>
      </c>
      <c r="B8" s="7">
        <v>249870</v>
      </c>
      <c r="C8" s="9">
        <f aca="true" t="shared" si="0" ref="C8:C45">(B8/B$45)*100</f>
        <v>32.733475077520445</v>
      </c>
      <c r="D8" s="7">
        <v>286787</v>
      </c>
      <c r="E8" s="9">
        <f aca="true" t="shared" si="1" ref="E8:E45">(D8/D$45)*100</f>
        <v>26.502647150420426</v>
      </c>
      <c r="F8" s="7">
        <v>301769</v>
      </c>
      <c r="G8" s="9">
        <f aca="true" t="shared" si="2" ref="G8:G45">(F8/F$45)*100</f>
        <v>25.01094030241648</v>
      </c>
      <c r="H8" s="7">
        <v>287924</v>
      </c>
      <c r="I8" s="9">
        <f aca="true" t="shared" si="3" ref="I8:I45">(H8/H$45)*100</f>
        <v>23.91204687998299</v>
      </c>
      <c r="J8" s="8">
        <f aca="true" t="shared" si="4" ref="J8:J47">(H8-F8)</f>
        <v>-13845</v>
      </c>
      <c r="K8" s="10">
        <f aca="true" t="shared" si="5" ref="K8:K47">(J8/F8)*100</f>
        <v>-4.587946409339594</v>
      </c>
    </row>
    <row r="9" spans="1:11" ht="15" customHeight="1">
      <c r="A9" s="6" t="s">
        <v>3</v>
      </c>
      <c r="B9" s="7">
        <v>35307</v>
      </c>
      <c r="C9" s="9">
        <f t="shared" si="0"/>
        <v>4.625288368199521</v>
      </c>
      <c r="D9" s="7">
        <v>51008</v>
      </c>
      <c r="E9" s="9">
        <f t="shared" si="1"/>
        <v>4.713766753195387</v>
      </c>
      <c r="F9" s="7">
        <v>70005</v>
      </c>
      <c r="G9" s="9">
        <f t="shared" si="2"/>
        <v>5.802089929285863</v>
      </c>
      <c r="H9" s="7">
        <v>53690</v>
      </c>
      <c r="I9" s="9">
        <f t="shared" si="3"/>
        <v>4.458946794939939</v>
      </c>
      <c r="J9" s="8">
        <f t="shared" si="4"/>
        <v>-16315</v>
      </c>
      <c r="K9" s="10">
        <f t="shared" si="5"/>
        <v>-23.30547818012999</v>
      </c>
    </row>
    <row r="10" spans="1:11" ht="15" customHeight="1">
      <c r="A10" s="6" t="s">
        <v>4</v>
      </c>
      <c r="B10" s="7">
        <v>22108</v>
      </c>
      <c r="C10" s="9">
        <f t="shared" si="0"/>
        <v>2.89619268825318</v>
      </c>
      <c r="D10" s="7">
        <v>29193</v>
      </c>
      <c r="E10" s="9">
        <f t="shared" si="1"/>
        <v>2.6977923624928035</v>
      </c>
      <c r="F10" s="7">
        <v>39300</v>
      </c>
      <c r="G10" s="9">
        <f t="shared" si="2"/>
        <v>3.2572264012704015</v>
      </c>
      <c r="H10" s="7">
        <v>45592</v>
      </c>
      <c r="I10" s="9">
        <f t="shared" si="3"/>
        <v>3.7864090570851494</v>
      </c>
      <c r="J10" s="8">
        <f t="shared" si="4"/>
        <v>6292</v>
      </c>
      <c r="K10" s="10">
        <f t="shared" si="5"/>
        <v>16.010178117048348</v>
      </c>
    </row>
    <row r="11" spans="1:11" ht="15" customHeight="1">
      <c r="A11" s="6" t="s">
        <v>5</v>
      </c>
      <c r="B11" s="7">
        <v>34133</v>
      </c>
      <c r="C11" s="9">
        <f t="shared" si="0"/>
        <v>4.471491995121485</v>
      </c>
      <c r="D11" s="7">
        <v>42425</v>
      </c>
      <c r="E11" s="9">
        <f t="shared" si="1"/>
        <v>3.920591956248319</v>
      </c>
      <c r="F11" s="7">
        <v>45052</v>
      </c>
      <c r="G11" s="9">
        <f t="shared" si="2"/>
        <v>3.7339583671764403</v>
      </c>
      <c r="H11" s="7">
        <v>44118</v>
      </c>
      <c r="I11" s="9">
        <f t="shared" si="3"/>
        <v>3.6639935686191136</v>
      </c>
      <c r="J11" s="8">
        <f t="shared" si="4"/>
        <v>-934</v>
      </c>
      <c r="K11" s="10">
        <f t="shared" si="5"/>
        <v>-2.0731599041108053</v>
      </c>
    </row>
    <row r="12" spans="1:11" ht="15" customHeight="1">
      <c r="A12" s="6" t="s">
        <v>6</v>
      </c>
      <c r="B12" s="7">
        <v>15208</v>
      </c>
      <c r="C12" s="9">
        <f t="shared" si="0"/>
        <v>1.9922787408609717</v>
      </c>
      <c r="D12" s="7">
        <v>25921</v>
      </c>
      <c r="E12" s="9">
        <f t="shared" si="1"/>
        <v>2.395419306963175</v>
      </c>
      <c r="F12" s="7">
        <v>40036</v>
      </c>
      <c r="G12" s="9">
        <f t="shared" si="2"/>
        <v>3.318226875350173</v>
      </c>
      <c r="H12" s="7">
        <v>39139</v>
      </c>
      <c r="I12" s="9">
        <f t="shared" si="3"/>
        <v>3.2504883331561603</v>
      </c>
      <c r="J12" s="8">
        <f t="shared" si="4"/>
        <v>-897</v>
      </c>
      <c r="K12" s="10">
        <f t="shared" si="5"/>
        <v>-2.2404835647916874</v>
      </c>
    </row>
    <row r="13" spans="1:11" ht="15" customHeight="1">
      <c r="A13" s="6" t="s">
        <v>7</v>
      </c>
      <c r="B13" s="7">
        <v>26500</v>
      </c>
      <c r="C13" s="9">
        <f t="shared" si="0"/>
        <v>3.4715535660715244</v>
      </c>
      <c r="D13" s="7">
        <v>31652</v>
      </c>
      <c r="E13" s="9">
        <f t="shared" si="1"/>
        <v>2.9250342156551987</v>
      </c>
      <c r="F13" s="7">
        <v>34562</v>
      </c>
      <c r="G13" s="9">
        <f t="shared" si="2"/>
        <v>2.864535849381873</v>
      </c>
      <c r="H13" s="7">
        <v>35450</v>
      </c>
      <c r="I13" s="9">
        <f t="shared" si="3"/>
        <v>2.9441174125651113</v>
      </c>
      <c r="J13" s="8">
        <f t="shared" si="4"/>
        <v>888</v>
      </c>
      <c r="K13" s="10">
        <f t="shared" si="5"/>
        <v>2.5692957583473177</v>
      </c>
    </row>
    <row r="14" spans="1:11" ht="15" customHeight="1">
      <c r="A14" s="6" t="s">
        <v>8</v>
      </c>
      <c r="B14" s="7">
        <v>14218</v>
      </c>
      <c r="C14" s="9">
        <f t="shared" si="0"/>
        <v>1.8625867397133937</v>
      </c>
      <c r="D14" s="7">
        <v>17961</v>
      </c>
      <c r="E14" s="9">
        <f t="shared" si="1"/>
        <v>1.6598173748067429</v>
      </c>
      <c r="F14" s="7">
        <v>24895</v>
      </c>
      <c r="G14" s="9">
        <f t="shared" si="2"/>
        <v>2.0633244595324842</v>
      </c>
      <c r="H14" s="7">
        <v>26948</v>
      </c>
      <c r="I14" s="9">
        <f t="shared" si="3"/>
        <v>2.238027532688424</v>
      </c>
      <c r="J14" s="8">
        <f t="shared" si="4"/>
        <v>2053</v>
      </c>
      <c r="K14" s="10">
        <f t="shared" si="5"/>
        <v>8.246635870656759</v>
      </c>
    </row>
    <row r="15" spans="1:11" ht="15" customHeight="1">
      <c r="A15" s="6" t="s">
        <v>9</v>
      </c>
      <c r="B15" s="7">
        <v>18061</v>
      </c>
      <c r="C15" s="9">
        <f t="shared" si="0"/>
        <v>2.3660275078044455</v>
      </c>
      <c r="D15" s="7">
        <v>24925</v>
      </c>
      <c r="E15" s="9">
        <f t="shared" si="1"/>
        <v>2.3033766531405857</v>
      </c>
      <c r="F15" s="7">
        <v>21251</v>
      </c>
      <c r="G15" s="9">
        <f t="shared" si="2"/>
        <v>1.7613058079744857</v>
      </c>
      <c r="H15" s="7">
        <v>26329</v>
      </c>
      <c r="I15" s="9">
        <f t="shared" si="3"/>
        <v>2.1866196715212074</v>
      </c>
      <c r="J15" s="8">
        <f t="shared" si="4"/>
        <v>5078</v>
      </c>
      <c r="K15" s="10">
        <f t="shared" si="5"/>
        <v>23.895346101359934</v>
      </c>
    </row>
    <row r="16" spans="1:11" ht="15" customHeight="1">
      <c r="A16" s="6" t="s">
        <v>10</v>
      </c>
      <c r="B16" s="7">
        <v>11424</v>
      </c>
      <c r="C16" s="9">
        <f t="shared" si="0"/>
        <v>1.49656709203023</v>
      </c>
      <c r="D16" s="7">
        <v>39015</v>
      </c>
      <c r="E16" s="9">
        <f t="shared" si="1"/>
        <v>3.605466002899898</v>
      </c>
      <c r="F16" s="7">
        <v>31780</v>
      </c>
      <c r="G16" s="9">
        <f t="shared" si="2"/>
        <v>2.6339606878466504</v>
      </c>
      <c r="H16" s="7">
        <v>24169</v>
      </c>
      <c r="I16" s="9">
        <f t="shared" si="3"/>
        <v>2.007231981503136</v>
      </c>
      <c r="J16" s="8">
        <f t="shared" si="4"/>
        <v>-7611</v>
      </c>
      <c r="K16" s="10">
        <f t="shared" si="5"/>
        <v>-23.9490245437382</v>
      </c>
    </row>
    <row r="17" spans="1:11" ht="15" customHeight="1">
      <c r="A17" s="6" t="s">
        <v>11</v>
      </c>
      <c r="B17" s="7">
        <v>18402</v>
      </c>
      <c r="C17" s="9">
        <f t="shared" si="0"/>
        <v>2.4106991970886114</v>
      </c>
      <c r="D17" s="7">
        <v>21545</v>
      </c>
      <c r="E17" s="9">
        <f t="shared" si="1"/>
        <v>1.9910230688832065</v>
      </c>
      <c r="F17" s="7">
        <v>24804</v>
      </c>
      <c r="G17" s="9">
        <f t="shared" si="2"/>
        <v>2.0557822813514255</v>
      </c>
      <c r="H17" s="7">
        <v>23515</v>
      </c>
      <c r="I17" s="9">
        <f t="shared" si="3"/>
        <v>1.9529173753587754</v>
      </c>
      <c r="J17" s="8">
        <f t="shared" si="4"/>
        <v>-1289</v>
      </c>
      <c r="K17" s="10">
        <f t="shared" si="5"/>
        <v>-5.196742460893404</v>
      </c>
    </row>
    <row r="18" spans="1:11" ht="15" customHeight="1">
      <c r="A18" s="6" t="s">
        <v>12</v>
      </c>
      <c r="B18" s="7">
        <v>10044</v>
      </c>
      <c r="C18" s="9">
        <f t="shared" si="0"/>
        <v>1.3157843025517884</v>
      </c>
      <c r="D18" s="7">
        <v>15052</v>
      </c>
      <c r="E18" s="9">
        <f t="shared" si="1"/>
        <v>1.3909899852787202</v>
      </c>
      <c r="F18" s="7">
        <v>21245</v>
      </c>
      <c r="G18" s="9">
        <f t="shared" si="2"/>
        <v>1.7608085215010096</v>
      </c>
      <c r="H18" s="7">
        <v>21291</v>
      </c>
      <c r="I18" s="9">
        <f t="shared" si="3"/>
        <v>1.7682144945253535</v>
      </c>
      <c r="J18" s="8">
        <f t="shared" si="4"/>
        <v>46</v>
      </c>
      <c r="K18" s="10">
        <f t="shared" si="5"/>
        <v>0.21652153447870087</v>
      </c>
    </row>
    <row r="19" spans="1:11" ht="15" customHeight="1">
      <c r="A19" s="6" t="s">
        <v>13</v>
      </c>
      <c r="B19" s="7">
        <v>12931</v>
      </c>
      <c r="C19" s="9">
        <f t="shared" si="0"/>
        <v>1.6939871382215428</v>
      </c>
      <c r="D19" s="7">
        <v>16631</v>
      </c>
      <c r="E19" s="9">
        <f t="shared" si="1"/>
        <v>1.536909011770555</v>
      </c>
      <c r="F19" s="7">
        <v>19364</v>
      </c>
      <c r="G19" s="9">
        <f t="shared" si="2"/>
        <v>1.604909212066159</v>
      </c>
      <c r="H19" s="7">
        <v>21226</v>
      </c>
      <c r="I19" s="9">
        <f t="shared" si="3"/>
        <v>1.7628162538535133</v>
      </c>
      <c r="J19" s="8">
        <f t="shared" si="4"/>
        <v>1862</v>
      </c>
      <c r="K19" s="10">
        <f t="shared" si="5"/>
        <v>9.615781863251396</v>
      </c>
    </row>
    <row r="20" spans="1:11" ht="15" customHeight="1">
      <c r="A20" s="6" t="s">
        <v>14</v>
      </c>
      <c r="B20" s="7">
        <v>11660</v>
      </c>
      <c r="C20" s="9">
        <f t="shared" si="0"/>
        <v>1.5274835690714708</v>
      </c>
      <c r="D20" s="7">
        <v>15481</v>
      </c>
      <c r="E20" s="9">
        <f t="shared" si="1"/>
        <v>1.4306348632806183</v>
      </c>
      <c r="F20" s="7">
        <v>16785</v>
      </c>
      <c r="G20" s="9">
        <f t="shared" si="2"/>
        <v>1.3911589095502208</v>
      </c>
      <c r="H20" s="7">
        <v>19391</v>
      </c>
      <c r="I20" s="9">
        <f t="shared" si="3"/>
        <v>1.6104197671946423</v>
      </c>
      <c r="J20" s="8">
        <f t="shared" si="4"/>
        <v>2606</v>
      </c>
      <c r="K20" s="10">
        <f t="shared" si="5"/>
        <v>15.525767053917189</v>
      </c>
    </row>
    <row r="21" spans="1:11" ht="15" customHeight="1">
      <c r="A21" s="6" t="s">
        <v>15</v>
      </c>
      <c r="B21" s="7">
        <v>14692</v>
      </c>
      <c r="C21" s="9">
        <f t="shared" si="0"/>
        <v>1.9246816978385977</v>
      </c>
      <c r="D21" s="7">
        <v>19276</v>
      </c>
      <c r="E21" s="9">
        <f t="shared" si="1"/>
        <v>1.7813395532974095</v>
      </c>
      <c r="F21" s="7">
        <v>16693</v>
      </c>
      <c r="G21" s="9">
        <f t="shared" si="2"/>
        <v>1.3835338502902494</v>
      </c>
      <c r="H21" s="7">
        <v>18340</v>
      </c>
      <c r="I21" s="9">
        <f t="shared" si="3"/>
        <v>1.523134368023812</v>
      </c>
      <c r="J21" s="8">
        <f t="shared" si="4"/>
        <v>1647</v>
      </c>
      <c r="K21" s="10">
        <f t="shared" si="5"/>
        <v>9.866411070508596</v>
      </c>
    </row>
    <row r="22" spans="1:11" ht="15" customHeight="1">
      <c r="A22" s="6" t="s">
        <v>16</v>
      </c>
      <c r="B22" s="7">
        <v>5385</v>
      </c>
      <c r="C22" s="9">
        <f t="shared" si="0"/>
        <v>0.705445885030006</v>
      </c>
      <c r="D22" s="7">
        <v>13901</v>
      </c>
      <c r="E22" s="9">
        <f t="shared" si="1"/>
        <v>1.2846234244857486</v>
      </c>
      <c r="F22" s="7">
        <v>21194</v>
      </c>
      <c r="G22" s="9">
        <f t="shared" si="2"/>
        <v>1.7565815864764602</v>
      </c>
      <c r="H22" s="7">
        <v>17193</v>
      </c>
      <c r="I22" s="9">
        <f t="shared" si="3"/>
        <v>1.4278761826299564</v>
      </c>
      <c r="J22" s="8">
        <f t="shared" si="4"/>
        <v>-4001</v>
      </c>
      <c r="K22" s="10">
        <f t="shared" si="5"/>
        <v>-18.877984335189204</v>
      </c>
    </row>
    <row r="23" spans="1:11" ht="15" customHeight="1">
      <c r="A23" s="6" t="s">
        <v>17</v>
      </c>
      <c r="B23" s="7">
        <v>5091</v>
      </c>
      <c r="C23" s="9">
        <f t="shared" si="0"/>
        <v>0.6669312907498163</v>
      </c>
      <c r="D23" s="7">
        <v>9156</v>
      </c>
      <c r="E23" s="9">
        <f t="shared" si="1"/>
        <v>0.8461270465859662</v>
      </c>
      <c r="F23" s="7">
        <v>13696</v>
      </c>
      <c r="G23" s="9">
        <f t="shared" si="2"/>
        <v>1.135139256788789</v>
      </c>
      <c r="H23" s="7">
        <v>13108</v>
      </c>
      <c r="I23" s="9">
        <f t="shared" si="3"/>
        <v>1.0886175188689273</v>
      </c>
      <c r="J23" s="8">
        <f t="shared" si="4"/>
        <v>-588</v>
      </c>
      <c r="K23" s="10">
        <f t="shared" si="5"/>
        <v>-4.293224299065421</v>
      </c>
    </row>
    <row r="24" spans="1:11" ht="15" customHeight="1">
      <c r="A24" s="6" t="s">
        <v>18</v>
      </c>
      <c r="B24" s="7">
        <v>3612</v>
      </c>
      <c r="C24" s="9">
        <f t="shared" si="0"/>
        <v>0.4731793011566169</v>
      </c>
      <c r="D24" s="7">
        <v>8420</v>
      </c>
      <c r="E24" s="9">
        <f t="shared" si="1"/>
        <v>0.7781115915524065</v>
      </c>
      <c r="F24" s="7">
        <v>10233</v>
      </c>
      <c r="G24" s="9">
        <f t="shared" si="2"/>
        <v>0.8481220805139953</v>
      </c>
      <c r="H24" s="7">
        <v>11488</v>
      </c>
      <c r="I24" s="9">
        <f t="shared" si="3"/>
        <v>0.9540767513553736</v>
      </c>
      <c r="J24" s="8">
        <f t="shared" si="4"/>
        <v>1255</v>
      </c>
      <c r="K24" s="10">
        <f t="shared" si="5"/>
        <v>12.264243134955537</v>
      </c>
    </row>
    <row r="25" spans="1:11" ht="15" customHeight="1">
      <c r="A25" s="6" t="s">
        <v>19</v>
      </c>
      <c r="B25" s="7">
        <v>6156</v>
      </c>
      <c r="C25" s="9">
        <f t="shared" si="0"/>
        <v>0.8064484434994832</v>
      </c>
      <c r="D25" s="7">
        <v>6772</v>
      </c>
      <c r="E25" s="9">
        <f t="shared" si="1"/>
        <v>0.6258161161511755</v>
      </c>
      <c r="F25" s="7">
        <v>8871</v>
      </c>
      <c r="G25" s="9">
        <f t="shared" si="2"/>
        <v>0.7352380510348531</v>
      </c>
      <c r="H25" s="7">
        <v>9436</v>
      </c>
      <c r="I25" s="9">
        <f t="shared" si="3"/>
        <v>0.7836584458382055</v>
      </c>
      <c r="J25" s="8">
        <f t="shared" si="4"/>
        <v>565</v>
      </c>
      <c r="K25" s="10">
        <f t="shared" si="5"/>
        <v>6.369067748844549</v>
      </c>
    </row>
    <row r="26" spans="1:11" ht="15" customHeight="1">
      <c r="A26" s="6" t="s">
        <v>20</v>
      </c>
      <c r="B26" s="7">
        <v>2066</v>
      </c>
      <c r="C26" s="9">
        <f t="shared" si="0"/>
        <v>0.2706501761322177</v>
      </c>
      <c r="D26" s="7">
        <v>4467</v>
      </c>
      <c r="E26" s="9">
        <f t="shared" si="1"/>
        <v>0.4128057576561283</v>
      </c>
      <c r="F26" s="7">
        <v>6178</v>
      </c>
      <c r="G26" s="9">
        <f t="shared" si="2"/>
        <v>0.5120393055228636</v>
      </c>
      <c r="H26" s="7">
        <v>8769</v>
      </c>
      <c r="I26" s="9">
        <f t="shared" si="3"/>
        <v>0.728264191559477</v>
      </c>
      <c r="J26" s="8">
        <f t="shared" si="4"/>
        <v>2591</v>
      </c>
      <c r="K26" s="10">
        <f t="shared" si="5"/>
        <v>41.93913887989641</v>
      </c>
    </row>
    <row r="27" spans="1:11" ht="15" customHeight="1">
      <c r="A27" s="6" t="s">
        <v>21</v>
      </c>
      <c r="B27" s="7">
        <v>4561</v>
      </c>
      <c r="C27" s="9">
        <f t="shared" si="0"/>
        <v>0.5975002194283858</v>
      </c>
      <c r="D27" s="7">
        <v>7294</v>
      </c>
      <c r="E27" s="9">
        <f t="shared" si="1"/>
        <v>0.6740553383353032</v>
      </c>
      <c r="F27" s="7">
        <v>9263</v>
      </c>
      <c r="G27" s="9">
        <f t="shared" si="2"/>
        <v>0.7677274339686444</v>
      </c>
      <c r="H27" s="7">
        <v>8429</v>
      </c>
      <c r="I27" s="9">
        <f t="shared" si="3"/>
        <v>0.7000272403529286</v>
      </c>
      <c r="J27" s="8">
        <f t="shared" si="4"/>
        <v>-834</v>
      </c>
      <c r="K27" s="10">
        <f t="shared" si="5"/>
        <v>-9.003562560725467</v>
      </c>
    </row>
    <row r="28" spans="1:11" ht="15" customHeight="1">
      <c r="A28" s="6" t="s">
        <v>22</v>
      </c>
      <c r="B28" s="7">
        <v>4183</v>
      </c>
      <c r="C28" s="9">
        <f t="shared" si="0"/>
        <v>0.5479814553538561</v>
      </c>
      <c r="D28" s="7">
        <v>6073</v>
      </c>
      <c r="E28" s="9">
        <f t="shared" si="1"/>
        <v>0.5612199163299008</v>
      </c>
      <c r="F28" s="7">
        <v>8393</v>
      </c>
      <c r="G28" s="9">
        <f t="shared" si="2"/>
        <v>0.6956208953145668</v>
      </c>
      <c r="H28" s="7">
        <v>7186</v>
      </c>
      <c r="I28" s="9">
        <f t="shared" si="3"/>
        <v>0.5967962687360476</v>
      </c>
      <c r="J28" s="8">
        <f t="shared" si="4"/>
        <v>-1207</v>
      </c>
      <c r="K28" s="10">
        <f t="shared" si="5"/>
        <v>-14.381031812224473</v>
      </c>
    </row>
    <row r="29" spans="1:11" ht="15" customHeight="1">
      <c r="A29" s="6" t="s">
        <v>23</v>
      </c>
      <c r="B29" s="7">
        <v>2003</v>
      </c>
      <c r="C29" s="9">
        <f t="shared" si="0"/>
        <v>0.2623970487864628</v>
      </c>
      <c r="D29" s="7">
        <v>3134</v>
      </c>
      <c r="E29" s="9">
        <f t="shared" si="1"/>
        <v>0.2896201577108363</v>
      </c>
      <c r="F29" s="7">
        <v>5281</v>
      </c>
      <c r="G29" s="9">
        <f t="shared" si="2"/>
        <v>0.4376949777381422</v>
      </c>
      <c r="H29" s="7">
        <v>6532</v>
      </c>
      <c r="I29" s="9">
        <f t="shared" si="3"/>
        <v>0.5424816625916871</v>
      </c>
      <c r="J29" s="8">
        <f t="shared" si="4"/>
        <v>1251</v>
      </c>
      <c r="K29" s="10">
        <f t="shared" si="5"/>
        <v>23.68869532285552</v>
      </c>
    </row>
    <row r="30" spans="1:11" ht="15" customHeight="1">
      <c r="A30" s="6" t="s">
        <v>24</v>
      </c>
      <c r="B30" s="7">
        <v>2629</v>
      </c>
      <c r="C30" s="9">
        <f t="shared" si="0"/>
        <v>0.3444043141585674</v>
      </c>
      <c r="D30" s="7">
        <v>5412</v>
      </c>
      <c r="E30" s="9">
        <f t="shared" si="1"/>
        <v>0.5001353840239459</v>
      </c>
      <c r="F30" s="7">
        <v>6593</v>
      </c>
      <c r="G30" s="9">
        <f t="shared" si="2"/>
        <v>0.5464349532716477</v>
      </c>
      <c r="H30" s="7">
        <v>6504</v>
      </c>
      <c r="I30" s="9">
        <f t="shared" si="3"/>
        <v>0.5401562666099713</v>
      </c>
      <c r="J30" s="8">
        <f t="shared" si="4"/>
        <v>-89</v>
      </c>
      <c r="K30" s="10">
        <f t="shared" si="5"/>
        <v>-1.3499165781889884</v>
      </c>
    </row>
    <row r="31" spans="1:11" ht="15" customHeight="1">
      <c r="A31" s="6" t="s">
        <v>25</v>
      </c>
      <c r="B31" s="7">
        <v>2915</v>
      </c>
      <c r="C31" s="9">
        <f t="shared" si="0"/>
        <v>0.3818708922678677</v>
      </c>
      <c r="D31" s="7">
        <v>2886</v>
      </c>
      <c r="E31" s="9">
        <f t="shared" si="1"/>
        <v>0.2667019065582239</v>
      </c>
      <c r="F31" s="7">
        <v>3030</v>
      </c>
      <c r="G31" s="9">
        <f t="shared" si="2"/>
        <v>0.25112966910558054</v>
      </c>
      <c r="H31" s="7">
        <v>4836</v>
      </c>
      <c r="I31" s="9">
        <f t="shared" si="3"/>
        <v>0.40162910598490487</v>
      </c>
      <c r="J31" s="8">
        <f t="shared" si="4"/>
        <v>1806</v>
      </c>
      <c r="K31" s="10">
        <f t="shared" si="5"/>
        <v>59.603960396039604</v>
      </c>
    </row>
    <row r="32" spans="1:11" ht="15" customHeight="1">
      <c r="A32" s="6" t="s">
        <v>26</v>
      </c>
      <c r="B32" s="7">
        <v>4092</v>
      </c>
      <c r="C32" s="9">
        <f t="shared" si="0"/>
        <v>0.5360602714099879</v>
      </c>
      <c r="D32" s="7">
        <v>8932</v>
      </c>
      <c r="E32" s="9">
        <f t="shared" si="1"/>
        <v>0.8254266907061871</v>
      </c>
      <c r="F32" s="7">
        <v>7154</v>
      </c>
      <c r="G32" s="9">
        <f t="shared" si="2"/>
        <v>0.5929312385416908</v>
      </c>
      <c r="H32" s="7">
        <v>4391</v>
      </c>
      <c r="I32" s="9">
        <f t="shared" si="3"/>
        <v>0.3646719198469225</v>
      </c>
      <c r="J32" s="8">
        <f t="shared" si="4"/>
        <v>-2763</v>
      </c>
      <c r="K32" s="10">
        <f t="shared" si="5"/>
        <v>-38.62175006989097</v>
      </c>
    </row>
    <row r="33" spans="1:11" ht="15" customHeight="1">
      <c r="A33" s="6" t="s">
        <v>27</v>
      </c>
      <c r="B33" s="7">
        <v>1071</v>
      </c>
      <c r="C33" s="9">
        <f t="shared" si="0"/>
        <v>0.14030316487783406</v>
      </c>
      <c r="D33" s="7">
        <v>2169</v>
      </c>
      <c r="E33" s="9">
        <f t="shared" si="1"/>
        <v>0.20044228528232422</v>
      </c>
      <c r="F33" s="7">
        <v>2382</v>
      </c>
      <c r="G33" s="9">
        <f t="shared" si="2"/>
        <v>0.19742272997012966</v>
      </c>
      <c r="H33" s="7">
        <v>2027</v>
      </c>
      <c r="I33" s="9">
        <f t="shared" si="3"/>
        <v>0.16834205910492187</v>
      </c>
      <c r="J33" s="8">
        <f t="shared" si="4"/>
        <v>-355</v>
      </c>
      <c r="K33" s="10">
        <f t="shared" si="5"/>
        <v>-14.903442485306465</v>
      </c>
    </row>
    <row r="34" spans="1:11" ht="15" customHeight="1">
      <c r="A34" s="6" t="s">
        <v>28</v>
      </c>
      <c r="B34" s="7">
        <v>1529</v>
      </c>
      <c r="C34" s="9">
        <f t="shared" si="0"/>
        <v>0.20030209066125892</v>
      </c>
      <c r="D34" s="7">
        <v>2750</v>
      </c>
      <c r="E34" s="9">
        <f t="shared" si="1"/>
        <v>0.25413383334550094</v>
      </c>
      <c r="F34" s="7">
        <v>3191</v>
      </c>
      <c r="G34" s="9">
        <f t="shared" si="2"/>
        <v>0.26447352281053055</v>
      </c>
      <c r="H34" s="7">
        <v>1619</v>
      </c>
      <c r="I34" s="9">
        <f t="shared" si="3"/>
        <v>0.1344577176570639</v>
      </c>
      <c r="J34" s="8">
        <f t="shared" si="4"/>
        <v>-1572</v>
      </c>
      <c r="K34" s="10">
        <f t="shared" si="5"/>
        <v>-49.263553744907554</v>
      </c>
    </row>
    <row r="35" spans="1:11" ht="15" customHeight="1">
      <c r="A35" s="6" t="s">
        <v>29</v>
      </c>
      <c r="B35" s="7">
        <v>329</v>
      </c>
      <c r="C35" s="9">
        <f t="shared" si="0"/>
        <v>0.04309966502783138</v>
      </c>
      <c r="D35" s="7">
        <v>594</v>
      </c>
      <c r="E35" s="9">
        <f t="shared" si="1"/>
        <v>0.0548929080026282</v>
      </c>
      <c r="F35" s="7">
        <v>1194</v>
      </c>
      <c r="G35" s="9">
        <f t="shared" si="2"/>
        <v>0.09896000822180304</v>
      </c>
      <c r="H35" s="7">
        <v>1455</v>
      </c>
      <c r="I35" s="9">
        <f t="shared" si="3"/>
        <v>0.12083754119272881</v>
      </c>
      <c r="J35" s="8">
        <f t="shared" si="4"/>
        <v>261</v>
      </c>
      <c r="K35" s="10">
        <f t="shared" si="5"/>
        <v>21.85929648241206</v>
      </c>
    </row>
    <row r="36" spans="1:11" ht="15" customHeight="1">
      <c r="A36" s="6" t="s">
        <v>52</v>
      </c>
      <c r="B36" s="7">
        <v>131</v>
      </c>
      <c r="C36" s="9">
        <f t="shared" si="0"/>
        <v>0.01716126479831584</v>
      </c>
      <c r="D36" s="7">
        <v>336</v>
      </c>
      <c r="E36" s="9">
        <f t="shared" si="1"/>
        <v>0.031050533819668477</v>
      </c>
      <c r="F36" s="7">
        <v>477</v>
      </c>
      <c r="G36" s="9">
        <f t="shared" si="2"/>
        <v>0.03953427464137357</v>
      </c>
      <c r="H36" s="7">
        <v>897</v>
      </c>
      <c r="I36" s="9">
        <f t="shared" si="3"/>
        <v>0.07449572127139364</v>
      </c>
      <c r="J36" s="8">
        <f t="shared" si="4"/>
        <v>420</v>
      </c>
      <c r="K36" s="10">
        <f t="shared" si="5"/>
        <v>88.0503144654088</v>
      </c>
    </row>
    <row r="37" spans="1:11" ht="15" customHeight="1">
      <c r="A37" s="6" t="s">
        <v>30</v>
      </c>
      <c r="B37" s="7">
        <v>584</v>
      </c>
      <c r="C37" s="9">
        <f t="shared" si="0"/>
        <v>0.07650518047493472</v>
      </c>
      <c r="D37" s="7">
        <v>809</v>
      </c>
      <c r="E37" s="9">
        <f t="shared" si="1"/>
        <v>0.07476155315509464</v>
      </c>
      <c r="F37" s="7">
        <v>783</v>
      </c>
      <c r="G37" s="9">
        <f t="shared" si="2"/>
        <v>0.06489588478866982</v>
      </c>
      <c r="H37" s="7">
        <v>826</v>
      </c>
      <c r="I37" s="9">
        <f t="shared" si="3"/>
        <v>0.06859918146061443</v>
      </c>
      <c r="J37" s="8">
        <f t="shared" si="4"/>
        <v>43</v>
      </c>
      <c r="K37" s="10">
        <f t="shared" si="5"/>
        <v>5.491698595146871</v>
      </c>
    </row>
    <row r="38" spans="1:11" ht="15" customHeight="1">
      <c r="A38" s="6" t="s">
        <v>31</v>
      </c>
      <c r="B38" s="7">
        <v>1007</v>
      </c>
      <c r="C38" s="9">
        <f t="shared" si="0"/>
        <v>0.13191903551071793</v>
      </c>
      <c r="D38" s="7">
        <v>1007</v>
      </c>
      <c r="E38" s="9">
        <f t="shared" si="1"/>
        <v>0.09305918915597072</v>
      </c>
      <c r="F38" s="7">
        <v>820</v>
      </c>
      <c r="G38" s="9">
        <f t="shared" si="2"/>
        <v>0.06796248470844095</v>
      </c>
      <c r="H38" s="7">
        <v>700</v>
      </c>
      <c r="I38" s="9">
        <f t="shared" si="3"/>
        <v>0.05813489954289359</v>
      </c>
      <c r="J38" s="8">
        <f t="shared" si="4"/>
        <v>-120</v>
      </c>
      <c r="K38" s="10">
        <f t="shared" si="5"/>
        <v>-14.634146341463413</v>
      </c>
    </row>
    <row r="39" spans="1:11" ht="15" customHeight="1">
      <c r="A39" s="6" t="s">
        <v>32</v>
      </c>
      <c r="B39" s="7">
        <v>113</v>
      </c>
      <c r="C39" s="9">
        <f t="shared" si="0"/>
        <v>0.014803228413814425</v>
      </c>
      <c r="D39" s="7">
        <v>397</v>
      </c>
      <c r="E39" s="9">
        <f t="shared" si="1"/>
        <v>0.03668768430478686</v>
      </c>
      <c r="F39" s="7">
        <v>492</v>
      </c>
      <c r="G39" s="9">
        <f t="shared" si="2"/>
        <v>0.040777490825064565</v>
      </c>
      <c r="H39" s="7">
        <v>532</v>
      </c>
      <c r="I39" s="9">
        <f t="shared" si="3"/>
        <v>0.04418252365259913</v>
      </c>
      <c r="J39" s="8">
        <f t="shared" si="4"/>
        <v>40</v>
      </c>
      <c r="K39" s="10">
        <f t="shared" si="5"/>
        <v>8.130081300813007</v>
      </c>
    </row>
    <row r="40" spans="1:11" ht="15" customHeight="1">
      <c r="A40" s="6" t="s">
        <v>33</v>
      </c>
      <c r="B40" s="7">
        <v>235</v>
      </c>
      <c r="C40" s="9">
        <f t="shared" si="0"/>
        <v>0.03078547501987956</v>
      </c>
      <c r="D40" s="7">
        <v>123</v>
      </c>
      <c r="E40" s="9">
        <f t="shared" si="1"/>
        <v>0.011366713273271498</v>
      </c>
      <c r="F40" s="7">
        <v>164</v>
      </c>
      <c r="G40" s="9">
        <f t="shared" si="2"/>
        <v>0.013592496941688188</v>
      </c>
      <c r="H40" s="7">
        <v>287</v>
      </c>
      <c r="I40" s="9">
        <f t="shared" si="3"/>
        <v>0.023835308812586373</v>
      </c>
      <c r="J40" s="8">
        <f t="shared" si="4"/>
        <v>123</v>
      </c>
      <c r="K40" s="10">
        <f t="shared" si="5"/>
        <v>75</v>
      </c>
    </row>
    <row r="41" spans="1:11" ht="15" customHeight="1">
      <c r="A41" s="6" t="s">
        <v>34</v>
      </c>
      <c r="B41" s="7">
        <v>188</v>
      </c>
      <c r="C41" s="9">
        <f t="shared" si="0"/>
        <v>0.024628380015903645</v>
      </c>
      <c r="D41" s="7">
        <v>249</v>
      </c>
      <c r="E41" s="9">
        <f t="shared" si="1"/>
        <v>0.023010663455647177</v>
      </c>
      <c r="F41" s="7">
        <v>295</v>
      </c>
      <c r="G41" s="9">
        <f t="shared" si="2"/>
        <v>0.024449918279256192</v>
      </c>
      <c r="H41" s="7">
        <v>254</v>
      </c>
      <c r="I41" s="9">
        <f t="shared" si="3"/>
        <v>0.021094663548421388</v>
      </c>
      <c r="J41" s="8">
        <f t="shared" si="4"/>
        <v>-41</v>
      </c>
      <c r="K41" s="10">
        <f t="shared" si="5"/>
        <v>-13.898305084745763</v>
      </c>
    </row>
    <row r="42" spans="1:11" ht="15" customHeight="1">
      <c r="A42" s="6" t="s">
        <v>35</v>
      </c>
      <c r="B42" s="7">
        <v>32</v>
      </c>
      <c r="C42" s="9">
        <f t="shared" si="0"/>
        <v>0.0041920646835580675</v>
      </c>
      <c r="D42" s="7">
        <v>96</v>
      </c>
      <c r="E42" s="9">
        <f t="shared" si="1"/>
        <v>0.008871581091333852</v>
      </c>
      <c r="F42" s="7">
        <v>81</v>
      </c>
      <c r="G42" s="9">
        <f t="shared" si="2"/>
        <v>0.00671336739193136</v>
      </c>
      <c r="H42" s="7">
        <v>82</v>
      </c>
      <c r="I42" s="9">
        <f t="shared" si="3"/>
        <v>0.006810088232167535</v>
      </c>
      <c r="J42" s="8">
        <f t="shared" si="4"/>
        <v>1</v>
      </c>
      <c r="K42" s="10">
        <f t="shared" si="5"/>
        <v>1.2345679012345678</v>
      </c>
    </row>
    <row r="43" spans="1:11" ht="15" customHeight="1">
      <c r="A43" s="6" t="s">
        <v>36</v>
      </c>
      <c r="B43" s="7">
        <v>8</v>
      </c>
      <c r="C43" s="9">
        <f t="shared" si="0"/>
        <v>0.0010480161708895169</v>
      </c>
      <c r="D43" s="7">
        <v>11</v>
      </c>
      <c r="E43" s="9">
        <f t="shared" si="1"/>
        <v>0.0010165353333820037</v>
      </c>
      <c r="F43" s="7">
        <v>12</v>
      </c>
      <c r="G43" s="9">
        <f t="shared" si="2"/>
        <v>0.0009945729469527944</v>
      </c>
      <c r="H43" s="7">
        <v>17</v>
      </c>
      <c r="I43" s="9">
        <f t="shared" si="3"/>
        <v>0.0014118475603274157</v>
      </c>
      <c r="J43" s="8">
        <f t="shared" si="4"/>
        <v>5</v>
      </c>
      <c r="K43" s="10">
        <f t="shared" si="5"/>
        <v>41.66666666666667</v>
      </c>
    </row>
    <row r="44" spans="1:11" s="13" customFormat="1" ht="15.75" customHeight="1">
      <c r="A44" s="4" t="s">
        <v>46</v>
      </c>
      <c r="B44" s="4">
        <v>12072</v>
      </c>
      <c r="C44" s="11">
        <f t="shared" si="0"/>
        <v>1.5814564018722808</v>
      </c>
      <c r="D44" s="4">
        <v>18310</v>
      </c>
      <c r="E44" s="11">
        <f t="shared" si="1"/>
        <v>1.692069268565863</v>
      </c>
      <c r="F44" s="4">
        <v>25542</v>
      </c>
      <c r="G44" s="11">
        <f t="shared" si="2"/>
        <v>2.1169485175890226</v>
      </c>
      <c r="H44" s="4">
        <v>29729</v>
      </c>
      <c r="I44" s="11">
        <f t="shared" si="3"/>
        <v>2.468989183586691</v>
      </c>
      <c r="J44" s="4">
        <f t="shared" si="4"/>
        <v>4187</v>
      </c>
      <c r="K44" s="12">
        <f t="shared" si="5"/>
        <v>16.39260825307337</v>
      </c>
    </row>
    <row r="45" spans="1:11" s="13" customFormat="1" ht="15.75" customHeight="1">
      <c r="A45" s="4" t="s">
        <v>47</v>
      </c>
      <c r="B45" s="4">
        <f>SUM(B7:B44)</f>
        <v>763347</v>
      </c>
      <c r="C45" s="11">
        <f t="shared" si="0"/>
        <v>100</v>
      </c>
      <c r="D45" s="4">
        <f>SUM(D7:D44)</f>
        <v>1082107</v>
      </c>
      <c r="E45" s="11">
        <f t="shared" si="1"/>
        <v>100</v>
      </c>
      <c r="F45" s="4">
        <f>SUM(F7:F44)</f>
        <v>1206548</v>
      </c>
      <c r="G45" s="11">
        <f t="shared" si="2"/>
        <v>100</v>
      </c>
      <c r="H45" s="4">
        <f>SUM(H7:H44)</f>
        <v>1204096</v>
      </c>
      <c r="I45" s="11">
        <f t="shared" si="3"/>
        <v>100</v>
      </c>
      <c r="J45" s="4">
        <f t="shared" si="4"/>
        <v>-2452</v>
      </c>
      <c r="K45" s="12">
        <f t="shared" si="5"/>
        <v>-0.20322440549402093</v>
      </c>
    </row>
    <row r="46" spans="1:11" s="13" customFormat="1" ht="15.75" customHeight="1">
      <c r="A46" s="5" t="s">
        <v>48</v>
      </c>
      <c r="B46" s="14">
        <v>31933</v>
      </c>
      <c r="C46" s="21">
        <f>(B46/B47)*100</f>
        <v>4.015315360627703</v>
      </c>
      <c r="D46" s="14">
        <v>30072</v>
      </c>
      <c r="E46" s="21">
        <f>(D46/D47)*100</f>
        <v>2.7038812996828745</v>
      </c>
      <c r="F46" s="14">
        <v>31763</v>
      </c>
      <c r="G46" s="21">
        <f>(F46/F47)*100</f>
        <v>2.565026071802641</v>
      </c>
      <c r="H46" s="14">
        <v>38769</v>
      </c>
      <c r="I46" s="21">
        <f>(H46/H47)*100</f>
        <v>3.119325107714836</v>
      </c>
      <c r="J46" s="4">
        <f t="shared" si="4"/>
        <v>7006</v>
      </c>
      <c r="K46" s="12">
        <f t="shared" si="5"/>
        <v>22.057110474451406</v>
      </c>
    </row>
    <row r="47" spans="1:11" s="13" customFormat="1" ht="15.75" customHeight="1">
      <c r="A47" s="4" t="s">
        <v>49</v>
      </c>
      <c r="B47" s="4">
        <f>B46+B45</f>
        <v>795280</v>
      </c>
      <c r="C47" s="22"/>
      <c r="D47" s="4">
        <f>D46+D45</f>
        <v>1112179</v>
      </c>
      <c r="E47" s="22"/>
      <c r="F47" s="4">
        <f>F46+F45</f>
        <v>1238311</v>
      </c>
      <c r="G47" s="22"/>
      <c r="H47" s="4">
        <f>H46+H45</f>
        <v>1242865</v>
      </c>
      <c r="I47" s="22"/>
      <c r="J47" s="4">
        <f t="shared" si="4"/>
        <v>4554</v>
      </c>
      <c r="K47" s="12">
        <f t="shared" si="5"/>
        <v>0.3677589878471563</v>
      </c>
    </row>
  </sheetData>
  <mergeCells count="12">
    <mergeCell ref="C46:C47"/>
    <mergeCell ref="E46:E47"/>
    <mergeCell ref="G46:G47"/>
    <mergeCell ref="I46:I47"/>
    <mergeCell ref="A2:K2"/>
    <mergeCell ref="A3:K3"/>
    <mergeCell ref="H5:I5"/>
    <mergeCell ref="J5:K5"/>
    <mergeCell ref="B5:C5"/>
    <mergeCell ref="A5:A6"/>
    <mergeCell ref="D5:E5"/>
    <mergeCell ref="F5:G5"/>
  </mergeCells>
  <conditionalFormatting sqref="J7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paperSize="9" scale="79" r:id="rId1"/>
  <ignoredErrors>
    <ignoredError sqref="C45:E45 F45: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2009-10-02T06:25:05Z</dcterms:created>
  <dcterms:modified xsi:type="dcterms:W3CDTF">2009-10-07T07:14:43Z</dcterms:modified>
  <cp:category/>
  <cp:version/>
  <cp:contentType/>
  <cp:contentStatus/>
</cp:coreProperties>
</file>