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59" activeTab="0"/>
  </bookViews>
  <sheets>
    <sheet name="2006-2007-2008-2009 Ağustos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<sst xmlns="http://schemas.openxmlformats.org/spreadsheetml/2006/main" count="58" uniqueCount="52">
  <si>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</si>
  <si>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</si>
  <si>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</si>
  <si>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HOLLANDA</t>
  </si>
  <si>
    <t>UKRAYNA</t>
  </si>
  <si>
    <t>İNGİLTERE</t>
  </si>
  <si>
    <t>İSRAİL</t>
  </si>
  <si>
    <t>POLONYA</t>
  </si>
  <si>
    <t>AVUSTURYA</t>
  </si>
  <si>
    <t>FRANSA</t>
  </si>
  <si>
    <t>İSVEÇ</t>
  </si>
  <si>
    <t>BELÇİKA</t>
  </si>
  <si>
    <t>NORVEÇ</t>
  </si>
  <si>
    <t>KAZAKİSTAN</t>
  </si>
  <si>
    <t>ROMANYA</t>
  </si>
  <si>
    <t>DANİMARKA</t>
  </si>
  <si>
    <t>ÇEK CUMHURİYETİ</t>
  </si>
  <si>
    <t>BELARUS (BEYAZ RUSYA)</t>
  </si>
  <si>
    <t>SLOVAKYA</t>
  </si>
  <si>
    <t>İTALYA</t>
  </si>
  <si>
    <t>İSVİÇRE</t>
  </si>
  <si>
    <t>LİTVANYA</t>
  </si>
  <si>
    <t>MACARİSTAN</t>
  </si>
  <si>
    <t>FİNLANDİYA</t>
  </si>
  <si>
    <t>MOLDOVA</t>
  </si>
  <si>
    <t>İRAN</t>
  </si>
  <si>
    <t>LETONYA</t>
  </si>
  <si>
    <t>SIRBİSTAN</t>
  </si>
  <si>
    <t>SLOVENYA</t>
  </si>
  <si>
    <t>BOSNA - HERSEK</t>
  </si>
  <si>
    <t>AMERİKA BİRLEŞİK DEVLETLERİ</t>
  </si>
  <si>
    <t>PORTEKİZ</t>
  </si>
  <si>
    <t>İSPANYA</t>
  </si>
  <si>
    <t>YUNANİSTAN</t>
  </si>
  <si>
    <t>KANADA</t>
  </si>
  <si>
    <t>JAPONYA</t>
  </si>
  <si>
    <t>ENDONEZYA</t>
  </si>
  <si>
    <t>ZİYARETÇİ SAYISI</t>
  </si>
  <si>
    <t>MİLLİYET PAYI (%)</t>
  </si>
  <si>
    <t>2006 YILI AĞUSTOS AYI</t>
  </si>
  <si>
    <t>2007 YILI AĞUSTOS AYI</t>
  </si>
  <si>
    <t>2008 YILI AĞUSTOS AYI</t>
  </si>
  <si>
    <t>2009 YILI AĞUSTOS AYI</t>
  </si>
  <si>
    <t>2008 / 2009 YILI KARŞILAŞTIRMASI</t>
  </si>
  <si>
    <t>SAYISAL DEĞİŞİM</t>
  </si>
  <si>
    <t>ORANSAL DEĞİŞİM (%)</t>
  </si>
  <si>
    <t>DİĞER MİLLİYETLER TOPLAMI</t>
  </si>
  <si>
    <t>YABANCI ZİYARETÇİLER TOPLAMI</t>
  </si>
  <si>
    <t>VATANDAŞLAR</t>
  </si>
  <si>
    <t>G E N E L  T O P L A M</t>
  </si>
  <si>
    <t>ANTALYA İL KÜLTÜR VE TURİZM MÜDÜRLÜĞÜ</t>
  </si>
  <si>
    <t xml:space="preserve">2006 - 2009 YILLARINDA İLİMİZE GELEN ZİYARETÇİLERİN SAYISI VE MİLLİYETLERİNE GÖRE DAĞILIMI (AĞUSTOS AYI)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</si>
</sst>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8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5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9">
      <selection activeCell="A3" sqref="A3:K3"/>
    </sheetView>
  </sheetViews>
  <sheetFormatPr defaultColWidth="9.140625" defaultRowHeight="12.75"/>
  <cols>
    <col min="1" max="1" width="36.7109375" style="5" customWidth="1"/>
    <col min="2" max="9" width="13.7109375" style="4" customWidth="1"/>
    <col min="10" max="11" width="14.7109375" style="4" customWidth="1"/>
    <col min="12" max="16384" width="9.140625" style="4" customWidth="1"/>
  </cols>
  <sheetData>
    <row r="1" ht="4.5" customHeight="1"/>
    <row r="2" spans="1:11" ht="25.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4.5" customHeight="1"/>
    <row r="5" spans="1:11" ht="31.5" customHeight="1">
      <c r="A5" s="8" t="s">
        <v>0</v>
      </c>
      <c r="B5" s="1" t="s">
        <v>39</v>
      </c>
      <c r="C5" s="1"/>
      <c r="D5" s="1" t="s">
        <v>40</v>
      </c>
      <c r="E5" s="1"/>
      <c r="F5" s="1" t="s">
        <v>41</v>
      </c>
      <c r="G5" s="1"/>
      <c r="H5" s="1" t="s">
        <v>42</v>
      </c>
      <c r="I5" s="1"/>
      <c r="J5" s="3" t="s">
        <v>43</v>
      </c>
      <c r="K5" s="3"/>
    </row>
    <row r="6" spans="1:11" ht="31.5" customHeight="1">
      <c r="A6" s="8"/>
      <c r="B6" s="2" t="s">
        <v>37</v>
      </c>
      <c r="C6" s="2" t="s">
        <v>38</v>
      </c>
      <c r="D6" s="2" t="s">
        <v>37</v>
      </c>
      <c r="E6" s="2" t="s">
        <v>38</v>
      </c>
      <c r="F6" s="2" t="s">
        <v>37</v>
      </c>
      <c r="G6" s="2" t="s">
        <v>38</v>
      </c>
      <c r="H6" s="2" t="s">
        <v>37</v>
      </c>
      <c r="I6" s="2" t="s">
        <v>38</v>
      </c>
      <c r="J6" s="2" t="s">
        <v>44</v>
      </c>
      <c r="K6" s="2" t="s">
        <v>45</v>
      </c>
    </row>
    <row r="7" spans="1:11" ht="15" customHeight="1">
      <c r="A7" s="9" t="s">
        <v>1</v>
      </c>
      <c r="B7" s="10">
        <v>282736</v>
      </c>
      <c r="C7" s="14">
        <f>(B7/B$44)*100</f>
        <v>27.591914168551764</v>
      </c>
      <c r="D7" s="10">
        <v>374570</v>
      </c>
      <c r="E7" s="14">
        <f>(D7/D$44)*100</f>
        <v>30.482088507674028</v>
      </c>
      <c r="F7" s="10">
        <v>425415</v>
      </c>
      <c r="G7" s="14">
        <f>(F7/F$44)*100</f>
        <v>29.73886090337518</v>
      </c>
      <c r="H7" s="10">
        <v>426554</v>
      </c>
      <c r="I7" s="14">
        <f>(H7/H$44)*100</f>
        <v>30.4300835169727</v>
      </c>
      <c r="J7" s="11">
        <f>H7-F7</f>
        <v>1139</v>
      </c>
      <c r="K7" s="20">
        <f>(J7/F7)*100</f>
        <v>0.26773856116968137</v>
      </c>
    </row>
    <row r="8" spans="1:11" ht="15" customHeight="1">
      <c r="A8" s="9" t="s">
        <v>2</v>
      </c>
      <c r="B8" s="10">
        <v>266899</v>
      </c>
      <c r="C8" s="14">
        <f aca="true" t="shared" si="0" ref="C8:C44">(B8/B$44)*100</f>
        <v>26.046397698461803</v>
      </c>
      <c r="D8" s="10">
        <v>270725</v>
      </c>
      <c r="E8" s="14">
        <f aca="true" t="shared" si="1" ref="E8:E44">(D8/D$44)*100</f>
        <v>22.03129831871226</v>
      </c>
      <c r="F8" s="10">
        <v>287143</v>
      </c>
      <c r="G8" s="14">
        <f aca="true" t="shared" si="2" ref="G8:G44">(F8/F$44)*100</f>
        <v>20.072883505231033</v>
      </c>
      <c r="H8" s="10">
        <v>275282</v>
      </c>
      <c r="I8" s="14">
        <f aca="true" t="shared" si="3" ref="I8:I44">(H8/H$44)*100</f>
        <v>19.638437925137918</v>
      </c>
      <c r="J8" s="11">
        <f aca="true" t="shared" si="4" ref="J8:J46">H8-F8</f>
        <v>-11861</v>
      </c>
      <c r="K8" s="20">
        <f aca="true" t="shared" si="5" ref="K8:K46">(J8/F8)*100</f>
        <v>-4.130694462341063</v>
      </c>
    </row>
    <row r="9" spans="1:11" ht="15" customHeight="1">
      <c r="A9" s="9" t="s">
        <v>3</v>
      </c>
      <c r="B9" s="10">
        <v>48896</v>
      </c>
      <c r="C9" s="14">
        <f t="shared" si="0"/>
        <v>4.771710129539595</v>
      </c>
      <c r="D9" s="10">
        <v>48153</v>
      </c>
      <c r="E9" s="14">
        <f t="shared" si="1"/>
        <v>3.918637391969532</v>
      </c>
      <c r="F9" s="10">
        <v>51892</v>
      </c>
      <c r="G9" s="14">
        <f t="shared" si="2"/>
        <v>3.6275377454907436</v>
      </c>
      <c r="H9" s="10">
        <v>66755</v>
      </c>
      <c r="I9" s="14">
        <f t="shared" si="3"/>
        <v>4.762258061524479</v>
      </c>
      <c r="J9" s="11">
        <f t="shared" si="4"/>
        <v>14863</v>
      </c>
      <c r="K9" s="20">
        <f t="shared" si="5"/>
        <v>28.642179912125183</v>
      </c>
    </row>
    <row r="10" spans="1:11" ht="15" customHeight="1">
      <c r="A10" s="9" t="s">
        <v>4</v>
      </c>
      <c r="B10" s="10">
        <v>51016</v>
      </c>
      <c r="C10" s="14">
        <f t="shared" si="0"/>
        <v>4.978598739540902</v>
      </c>
      <c r="D10" s="10">
        <v>60122</v>
      </c>
      <c r="E10" s="14">
        <f t="shared" si="1"/>
        <v>4.8926612522582635</v>
      </c>
      <c r="F10" s="10">
        <v>85245</v>
      </c>
      <c r="G10" s="14">
        <f t="shared" si="2"/>
        <v>5.959096876481124</v>
      </c>
      <c r="H10" s="10">
        <v>59949</v>
      </c>
      <c r="I10" s="14">
        <f t="shared" si="3"/>
        <v>4.276722470681312</v>
      </c>
      <c r="J10" s="11">
        <f t="shared" si="4"/>
        <v>-25296</v>
      </c>
      <c r="K10" s="20">
        <f t="shared" si="5"/>
        <v>-29.674467710716172</v>
      </c>
    </row>
    <row r="11" spans="1:11" ht="15" customHeight="1">
      <c r="A11" s="9" t="s">
        <v>5</v>
      </c>
      <c r="B11" s="10">
        <v>32543</v>
      </c>
      <c r="C11" s="14">
        <f t="shared" si="0"/>
        <v>3.175837752487055</v>
      </c>
      <c r="D11" s="10">
        <v>38226</v>
      </c>
      <c r="E11" s="14">
        <f t="shared" si="1"/>
        <v>3.1107892124151624</v>
      </c>
      <c r="F11" s="10">
        <v>44532</v>
      </c>
      <c r="G11" s="14">
        <f t="shared" si="2"/>
        <v>3.1130330471400947</v>
      </c>
      <c r="H11" s="10">
        <v>51501</v>
      </c>
      <c r="I11" s="14">
        <f t="shared" si="3"/>
        <v>3.674047673231551</v>
      </c>
      <c r="J11" s="11">
        <f t="shared" si="4"/>
        <v>6969</v>
      </c>
      <c r="K11" s="20">
        <f t="shared" si="5"/>
        <v>15.649420641336567</v>
      </c>
    </row>
    <row r="12" spans="1:11" ht="15" customHeight="1">
      <c r="A12" s="9" t="s">
        <v>6</v>
      </c>
      <c r="B12" s="10">
        <v>36618</v>
      </c>
      <c r="C12" s="14">
        <f t="shared" si="0"/>
        <v>3.5735127929376818</v>
      </c>
      <c r="D12" s="10">
        <v>55215</v>
      </c>
      <c r="E12" s="14">
        <f t="shared" si="1"/>
        <v>4.4933350694161875</v>
      </c>
      <c r="F12" s="10">
        <v>53106</v>
      </c>
      <c r="G12" s="14">
        <f t="shared" si="2"/>
        <v>3.712403058506734</v>
      </c>
      <c r="H12" s="10">
        <v>47438</v>
      </c>
      <c r="I12" s="14">
        <f t="shared" si="3"/>
        <v>3.384195909259205</v>
      </c>
      <c r="J12" s="11">
        <f t="shared" si="4"/>
        <v>-5668</v>
      </c>
      <c r="K12" s="20">
        <f t="shared" si="5"/>
        <v>-10.67299363537077</v>
      </c>
    </row>
    <row r="13" spans="1:11" ht="15" customHeight="1">
      <c r="A13" s="9" t="s">
        <v>7</v>
      </c>
      <c r="B13" s="10">
        <v>22661</v>
      </c>
      <c r="C13" s="14">
        <f t="shared" si="0"/>
        <v>2.2114635807734118</v>
      </c>
      <c r="D13" s="10">
        <v>34769</v>
      </c>
      <c r="E13" s="14">
        <f t="shared" si="1"/>
        <v>2.8294624110935693</v>
      </c>
      <c r="F13" s="10">
        <v>42276</v>
      </c>
      <c r="G13" s="14">
        <f t="shared" si="2"/>
        <v>2.9553261722108743</v>
      </c>
      <c r="H13" s="10">
        <v>40765</v>
      </c>
      <c r="I13" s="14">
        <f t="shared" si="3"/>
        <v>2.90814845147248</v>
      </c>
      <c r="J13" s="11">
        <f t="shared" si="4"/>
        <v>-1511</v>
      </c>
      <c r="K13" s="20">
        <f t="shared" si="5"/>
        <v>-3.574131895165106</v>
      </c>
    </row>
    <row r="14" spans="1:11" ht="15" customHeight="1">
      <c r="A14" s="9" t="s">
        <v>8</v>
      </c>
      <c r="B14" s="10">
        <v>33161</v>
      </c>
      <c r="C14" s="14">
        <f t="shared" si="0"/>
        <v>3.2361477340817757</v>
      </c>
      <c r="D14" s="10">
        <v>34317</v>
      </c>
      <c r="E14" s="14">
        <f t="shared" si="1"/>
        <v>2.7926791556127015</v>
      </c>
      <c r="F14" s="10">
        <v>40122</v>
      </c>
      <c r="G14" s="14">
        <f t="shared" si="2"/>
        <v>2.8047496613077088</v>
      </c>
      <c r="H14" s="10">
        <v>39884</v>
      </c>
      <c r="I14" s="14">
        <f t="shared" si="3"/>
        <v>2.8452984873918408</v>
      </c>
      <c r="J14" s="11">
        <f t="shared" si="4"/>
        <v>-238</v>
      </c>
      <c r="K14" s="20">
        <f t="shared" si="5"/>
        <v>-0.5931907681571208</v>
      </c>
    </row>
    <row r="15" spans="1:11" ht="15" customHeight="1">
      <c r="A15" s="9" t="s">
        <v>9</v>
      </c>
      <c r="B15" s="10">
        <v>29388</v>
      </c>
      <c r="C15" s="14">
        <f t="shared" si="0"/>
        <v>2.867944561659637</v>
      </c>
      <c r="D15" s="10">
        <v>33450</v>
      </c>
      <c r="E15" s="14">
        <f t="shared" si="1"/>
        <v>2.7221236633518333</v>
      </c>
      <c r="F15" s="10">
        <v>40125</v>
      </c>
      <c r="G15" s="14">
        <f t="shared" si="2"/>
        <v>2.8049593778967106</v>
      </c>
      <c r="H15" s="10">
        <v>38926</v>
      </c>
      <c r="I15" s="14">
        <f t="shared" si="3"/>
        <v>2.776955393646946</v>
      </c>
      <c r="J15" s="11">
        <f t="shared" si="4"/>
        <v>-1199</v>
      </c>
      <c r="K15" s="20">
        <f t="shared" si="5"/>
        <v>-2.9881619937694706</v>
      </c>
    </row>
    <row r="16" spans="1:11" ht="15" customHeight="1">
      <c r="A16" s="9" t="s">
        <v>10</v>
      </c>
      <c r="B16" s="10">
        <v>27318</v>
      </c>
      <c r="C16" s="14">
        <f t="shared" si="0"/>
        <v>2.6659354000074167</v>
      </c>
      <c r="D16" s="10">
        <v>27560</v>
      </c>
      <c r="E16" s="14">
        <f t="shared" si="1"/>
        <v>2.2428020377272504</v>
      </c>
      <c r="F16" s="10">
        <v>38665</v>
      </c>
      <c r="G16" s="14">
        <f t="shared" si="2"/>
        <v>2.7028973045825873</v>
      </c>
      <c r="H16" s="10">
        <v>35466</v>
      </c>
      <c r="I16" s="14">
        <f t="shared" si="3"/>
        <v>2.5301212554868875</v>
      </c>
      <c r="J16" s="11">
        <f t="shared" si="4"/>
        <v>-3199</v>
      </c>
      <c r="K16" s="20">
        <f t="shared" si="5"/>
        <v>-8.2736324841588</v>
      </c>
    </row>
    <row r="17" spans="1:11" ht="15" customHeight="1">
      <c r="A17" s="9" t="s">
        <v>11</v>
      </c>
      <c r="B17" s="10">
        <v>30835</v>
      </c>
      <c r="C17" s="14">
        <f t="shared" si="0"/>
        <v>3.0091557968822276</v>
      </c>
      <c r="D17" s="10">
        <v>35295</v>
      </c>
      <c r="E17" s="14">
        <f t="shared" si="1"/>
        <v>2.8722677039761724</v>
      </c>
      <c r="F17" s="10">
        <v>39534</v>
      </c>
      <c r="G17" s="14">
        <f t="shared" si="2"/>
        <v>2.7636452098633906</v>
      </c>
      <c r="H17" s="10">
        <v>35055</v>
      </c>
      <c r="I17" s="14">
        <f t="shared" si="3"/>
        <v>2.5008007841620947</v>
      </c>
      <c r="J17" s="11">
        <f t="shared" si="4"/>
        <v>-4479</v>
      </c>
      <c r="K17" s="20">
        <f t="shared" si="5"/>
        <v>-11.329488541508576</v>
      </c>
    </row>
    <row r="18" spans="1:11" ht="15" customHeight="1">
      <c r="A18" s="9" t="s">
        <v>12</v>
      </c>
      <c r="B18" s="10">
        <v>13101</v>
      </c>
      <c r="C18" s="14">
        <f t="shared" si="0"/>
        <v>1.2785130564278924</v>
      </c>
      <c r="D18" s="10">
        <v>15432</v>
      </c>
      <c r="E18" s="14">
        <f t="shared" si="1"/>
        <v>1.2558389349131687</v>
      </c>
      <c r="F18" s="10">
        <v>24073</v>
      </c>
      <c r="G18" s="14">
        <f t="shared" si="2"/>
        <v>1.6828358156786918</v>
      </c>
      <c r="H18" s="10">
        <v>28478</v>
      </c>
      <c r="I18" s="14">
        <f t="shared" si="3"/>
        <v>2.031601903619116</v>
      </c>
      <c r="J18" s="11">
        <f t="shared" si="4"/>
        <v>4405</v>
      </c>
      <c r="K18" s="20">
        <f t="shared" si="5"/>
        <v>18.29850870269597</v>
      </c>
    </row>
    <row r="19" spans="1:11" ht="15" customHeight="1">
      <c r="A19" s="9" t="s">
        <v>13</v>
      </c>
      <c r="B19" s="10">
        <v>12782</v>
      </c>
      <c r="C19" s="14">
        <f t="shared" si="0"/>
        <v>1.2473821759607147</v>
      </c>
      <c r="D19" s="10">
        <v>23005</v>
      </c>
      <c r="E19" s="14">
        <f t="shared" si="1"/>
        <v>1.8721212219853192</v>
      </c>
      <c r="F19" s="10">
        <v>24518</v>
      </c>
      <c r="G19" s="14">
        <f t="shared" si="2"/>
        <v>1.7139437763805991</v>
      </c>
      <c r="H19" s="10">
        <v>26653</v>
      </c>
      <c r="I19" s="14">
        <f t="shared" si="3"/>
        <v>1.9014075966416288</v>
      </c>
      <c r="J19" s="11">
        <f t="shared" si="4"/>
        <v>2135</v>
      </c>
      <c r="K19" s="20">
        <f t="shared" si="5"/>
        <v>8.707888082225304</v>
      </c>
    </row>
    <row r="20" spans="1:11" ht="15" customHeight="1">
      <c r="A20" s="9" t="s">
        <v>14</v>
      </c>
      <c r="B20" s="10">
        <v>7983</v>
      </c>
      <c r="C20" s="14">
        <f t="shared" si="0"/>
        <v>0.7790527234153016</v>
      </c>
      <c r="D20" s="10">
        <v>17006</v>
      </c>
      <c r="E20" s="14">
        <f t="shared" si="1"/>
        <v>1.3839292980257483</v>
      </c>
      <c r="F20" s="10">
        <v>27232</v>
      </c>
      <c r="G20" s="14">
        <f t="shared" si="2"/>
        <v>1.903667383897401</v>
      </c>
      <c r="H20" s="10">
        <v>20781</v>
      </c>
      <c r="I20" s="14">
        <f t="shared" si="3"/>
        <v>1.48250295523242</v>
      </c>
      <c r="J20" s="11">
        <f t="shared" si="4"/>
        <v>-6451</v>
      </c>
      <c r="K20" s="20">
        <f t="shared" si="5"/>
        <v>-23.689042303172737</v>
      </c>
    </row>
    <row r="21" spans="1:11" ht="15" customHeight="1">
      <c r="A21" s="9" t="s">
        <v>15</v>
      </c>
      <c r="B21" s="10">
        <v>13590</v>
      </c>
      <c r="C21" s="14">
        <f t="shared" si="0"/>
        <v>1.3262340612819679</v>
      </c>
      <c r="D21" s="10">
        <v>16173</v>
      </c>
      <c r="E21" s="14">
        <f t="shared" si="1"/>
        <v>1.316140687814326</v>
      </c>
      <c r="F21" s="10">
        <v>18377</v>
      </c>
      <c r="G21" s="14">
        <f t="shared" si="2"/>
        <v>1.2846539186942765</v>
      </c>
      <c r="H21" s="10">
        <v>20189</v>
      </c>
      <c r="I21" s="14">
        <f t="shared" si="3"/>
        <v>1.4402700622293116</v>
      </c>
      <c r="J21" s="11">
        <f t="shared" si="4"/>
        <v>1812</v>
      </c>
      <c r="K21" s="20">
        <f t="shared" si="5"/>
        <v>9.860151276051585</v>
      </c>
    </row>
    <row r="22" spans="1:11" ht="15" customHeight="1">
      <c r="A22" s="9" t="s">
        <v>16</v>
      </c>
      <c r="B22" s="10">
        <v>11326</v>
      </c>
      <c r="C22" s="14">
        <f t="shared" si="0"/>
        <v>1.1052926400352883</v>
      </c>
      <c r="D22" s="10">
        <v>13319</v>
      </c>
      <c r="E22" s="14">
        <f t="shared" si="1"/>
        <v>1.0838853534284925</v>
      </c>
      <c r="F22" s="10">
        <v>20801</v>
      </c>
      <c r="G22" s="14">
        <f t="shared" si="2"/>
        <v>1.4541049226075882</v>
      </c>
      <c r="H22" s="10">
        <v>20052</v>
      </c>
      <c r="I22" s="14">
        <f t="shared" si="3"/>
        <v>1.430496571787714</v>
      </c>
      <c r="J22" s="11">
        <f t="shared" si="4"/>
        <v>-749</v>
      </c>
      <c r="K22" s="20">
        <f t="shared" si="5"/>
        <v>-3.600788423633479</v>
      </c>
    </row>
    <row r="23" spans="1:11" ht="15" customHeight="1">
      <c r="A23" s="9" t="s">
        <v>17</v>
      </c>
      <c r="B23" s="10">
        <v>8562</v>
      </c>
      <c r="C23" s="14">
        <f t="shared" si="0"/>
        <v>0.8355567352977341</v>
      </c>
      <c r="D23" s="10">
        <v>9149</v>
      </c>
      <c r="E23" s="14">
        <f t="shared" si="1"/>
        <v>0.7445354079523445</v>
      </c>
      <c r="F23" s="10">
        <v>15679</v>
      </c>
      <c r="G23" s="14">
        <f t="shared" si="2"/>
        <v>1.09604879965215</v>
      </c>
      <c r="H23" s="10">
        <v>15209</v>
      </c>
      <c r="I23" s="14">
        <f t="shared" si="3"/>
        <v>1.0850001177099213</v>
      </c>
      <c r="J23" s="11">
        <f t="shared" si="4"/>
        <v>-470</v>
      </c>
      <c r="K23" s="20">
        <f t="shared" si="5"/>
        <v>-2.99764015562217</v>
      </c>
    </row>
    <row r="24" spans="1:11" ht="15" customHeight="1">
      <c r="A24" s="9" t="s">
        <v>18</v>
      </c>
      <c r="B24" s="10">
        <v>5499</v>
      </c>
      <c r="C24" s="14">
        <f t="shared" si="0"/>
        <v>0.5366417294326372</v>
      </c>
      <c r="D24" s="10">
        <v>9133</v>
      </c>
      <c r="E24" s="14">
        <f t="shared" si="1"/>
        <v>0.7432333458114289</v>
      </c>
      <c r="F24" s="10">
        <v>11477</v>
      </c>
      <c r="G24" s="14">
        <f t="shared" si="2"/>
        <v>0.8023057639905432</v>
      </c>
      <c r="H24" s="10">
        <v>14653</v>
      </c>
      <c r="I24" s="14">
        <f t="shared" si="3"/>
        <v>1.0453354411732183</v>
      </c>
      <c r="J24" s="11">
        <f t="shared" si="4"/>
        <v>3176</v>
      </c>
      <c r="K24" s="20">
        <f t="shared" si="5"/>
        <v>27.672736777903634</v>
      </c>
    </row>
    <row r="25" spans="1:11" ht="15" customHeight="1">
      <c r="A25" s="9" t="s">
        <v>19</v>
      </c>
      <c r="B25" s="10">
        <v>9813</v>
      </c>
      <c r="C25" s="14">
        <f t="shared" si="0"/>
        <v>0.9576405329919021</v>
      </c>
      <c r="D25" s="10">
        <v>10114</v>
      </c>
      <c r="E25" s="14">
        <f t="shared" si="1"/>
        <v>0.8230660308263212</v>
      </c>
      <c r="F25" s="10">
        <v>10249</v>
      </c>
      <c r="G25" s="14">
        <f t="shared" si="2"/>
        <v>0.7164617735592121</v>
      </c>
      <c r="H25" s="10">
        <v>11388</v>
      </c>
      <c r="I25" s="14">
        <f t="shared" si="3"/>
        <v>0.8124124755395217</v>
      </c>
      <c r="J25" s="11">
        <f t="shared" si="4"/>
        <v>1139</v>
      </c>
      <c r="K25" s="20">
        <f t="shared" si="5"/>
        <v>11.113279344326275</v>
      </c>
    </row>
    <row r="26" spans="1:11" ht="15" customHeight="1">
      <c r="A26" s="9" t="s">
        <v>20</v>
      </c>
      <c r="B26" s="10">
        <v>7901</v>
      </c>
      <c r="C26" s="14">
        <f t="shared" si="0"/>
        <v>0.7710504281227982</v>
      </c>
      <c r="D26" s="10">
        <v>7512</v>
      </c>
      <c r="E26" s="14">
        <f t="shared" si="1"/>
        <v>0.6113181751599095</v>
      </c>
      <c r="F26" s="10">
        <v>9435</v>
      </c>
      <c r="G26" s="14">
        <f t="shared" si="2"/>
        <v>0.6595586724101049</v>
      </c>
      <c r="H26" s="10">
        <v>9464</v>
      </c>
      <c r="I26" s="14">
        <f t="shared" si="3"/>
        <v>0.6751555732794198</v>
      </c>
      <c r="J26" s="11">
        <f t="shared" si="4"/>
        <v>29</v>
      </c>
      <c r="K26" s="20">
        <f t="shared" si="5"/>
        <v>0.3073661897191309</v>
      </c>
    </row>
    <row r="27" spans="1:11" ht="15" customHeight="1">
      <c r="A27" s="9" t="s">
        <v>21</v>
      </c>
      <c r="B27" s="10">
        <v>4912</v>
      </c>
      <c r="C27" s="14">
        <f t="shared" si="0"/>
        <v>0.4793570058143506</v>
      </c>
      <c r="D27" s="10">
        <v>7153</v>
      </c>
      <c r="E27" s="14">
        <f t="shared" si="1"/>
        <v>0.582103155873114</v>
      </c>
      <c r="F27" s="10">
        <v>9456</v>
      </c>
      <c r="G27" s="14">
        <f t="shared" si="2"/>
        <v>0.6610266885331163</v>
      </c>
      <c r="H27" s="10">
        <v>9012</v>
      </c>
      <c r="I27" s="14">
        <f t="shared" si="3"/>
        <v>0.6429101887567764</v>
      </c>
      <c r="J27" s="11">
        <f t="shared" si="4"/>
        <v>-444</v>
      </c>
      <c r="K27" s="20">
        <f t="shared" si="5"/>
        <v>-4.695431472081219</v>
      </c>
    </row>
    <row r="28" spans="1:11" ht="15" customHeight="1">
      <c r="A28" s="9" t="s">
        <v>22</v>
      </c>
      <c r="B28" s="10">
        <v>8966</v>
      </c>
      <c r="C28" s="14">
        <f t="shared" si="0"/>
        <v>0.8749826779583608</v>
      </c>
      <c r="D28" s="10">
        <v>8914</v>
      </c>
      <c r="E28" s="14">
        <f t="shared" si="1"/>
        <v>0.7254113702576456</v>
      </c>
      <c r="F28" s="10">
        <v>10893</v>
      </c>
      <c r="G28" s="14">
        <f t="shared" si="2"/>
        <v>0.7614809346648939</v>
      </c>
      <c r="H28" s="10">
        <v>8692</v>
      </c>
      <c r="I28" s="14">
        <f t="shared" si="3"/>
        <v>0.6200815979442854</v>
      </c>
      <c r="J28" s="11">
        <f t="shared" si="4"/>
        <v>-2201</v>
      </c>
      <c r="K28" s="20">
        <f t="shared" si="5"/>
        <v>-20.205636647388232</v>
      </c>
    </row>
    <row r="29" spans="1:11" ht="15" customHeight="1">
      <c r="A29" s="9" t="s">
        <v>23</v>
      </c>
      <c r="B29" s="10">
        <v>3624</v>
      </c>
      <c r="C29" s="14">
        <f t="shared" si="0"/>
        <v>0.3536624163418581</v>
      </c>
      <c r="D29" s="10">
        <v>3699</v>
      </c>
      <c r="E29" s="14">
        <f t="shared" si="1"/>
        <v>0.30102049120294266</v>
      </c>
      <c r="F29" s="10">
        <v>6348</v>
      </c>
      <c r="G29" s="14">
        <f t="shared" si="2"/>
        <v>0.4437603023274347</v>
      </c>
      <c r="H29" s="10">
        <v>8155</v>
      </c>
      <c r="I29" s="14">
        <f t="shared" si="3"/>
        <v>0.581772368987074</v>
      </c>
      <c r="J29" s="11">
        <f t="shared" si="4"/>
        <v>1807</v>
      </c>
      <c r="K29" s="20">
        <f t="shared" si="5"/>
        <v>28.465658475110274</v>
      </c>
    </row>
    <row r="30" spans="1:11" ht="15" customHeight="1">
      <c r="A30" s="9" t="s">
        <v>24</v>
      </c>
      <c r="B30" s="10">
        <v>3279</v>
      </c>
      <c r="C30" s="14">
        <f t="shared" si="0"/>
        <v>0.3199942227331547</v>
      </c>
      <c r="D30" s="10">
        <v>5878</v>
      </c>
      <c r="E30" s="14">
        <f t="shared" si="1"/>
        <v>0.47834507901889617</v>
      </c>
      <c r="F30" s="10">
        <v>8806</v>
      </c>
      <c r="G30" s="14">
        <f t="shared" si="2"/>
        <v>0.6155880942494313</v>
      </c>
      <c r="H30" s="10">
        <v>8104</v>
      </c>
      <c r="I30" s="14">
        <f t="shared" si="3"/>
        <v>0.5781340623263332</v>
      </c>
      <c r="J30" s="11">
        <f t="shared" si="4"/>
        <v>-702</v>
      </c>
      <c r="K30" s="20">
        <f t="shared" si="5"/>
        <v>-7.97183738360209</v>
      </c>
    </row>
    <row r="31" spans="1:11" ht="15" customHeight="1">
      <c r="A31" s="9" t="s">
        <v>25</v>
      </c>
      <c r="B31" s="10">
        <v>3155</v>
      </c>
      <c r="C31" s="14">
        <f t="shared" si="0"/>
        <v>0.30789319082741784</v>
      </c>
      <c r="D31" s="10">
        <v>5783</v>
      </c>
      <c r="E31" s="14">
        <f t="shared" si="1"/>
        <v>0.47061408505720936</v>
      </c>
      <c r="F31" s="10">
        <v>8196</v>
      </c>
      <c r="G31" s="14">
        <f t="shared" si="2"/>
        <v>0.5729457211524346</v>
      </c>
      <c r="H31" s="10">
        <v>8018</v>
      </c>
      <c r="I31" s="14">
        <f t="shared" si="3"/>
        <v>0.5719988785454764</v>
      </c>
      <c r="J31" s="11">
        <f t="shared" si="4"/>
        <v>-178</v>
      </c>
      <c r="K31" s="20">
        <f t="shared" si="5"/>
        <v>-2.1717911176183504</v>
      </c>
    </row>
    <row r="32" spans="1:11" ht="15" customHeight="1">
      <c r="A32" s="9" t="s">
        <v>26</v>
      </c>
      <c r="B32" s="10">
        <v>3578</v>
      </c>
      <c r="C32" s="14">
        <f t="shared" si="0"/>
        <v>0.3491733238606976</v>
      </c>
      <c r="D32" s="10">
        <v>5775</v>
      </c>
      <c r="E32" s="14">
        <f t="shared" si="1"/>
        <v>0.46996305398675153</v>
      </c>
      <c r="F32" s="10">
        <v>6298</v>
      </c>
      <c r="G32" s="14">
        <f t="shared" si="2"/>
        <v>0.4402650258440743</v>
      </c>
      <c r="H32" s="10">
        <v>3999</v>
      </c>
      <c r="I32" s="14">
        <f t="shared" si="3"/>
        <v>0.28528604580984784</v>
      </c>
      <c r="J32" s="11">
        <f t="shared" si="4"/>
        <v>-2299</v>
      </c>
      <c r="K32" s="20">
        <f t="shared" si="5"/>
        <v>-36.503651953000954</v>
      </c>
    </row>
    <row r="33" spans="1:11" ht="15" customHeight="1">
      <c r="A33" s="9" t="s">
        <v>27</v>
      </c>
      <c r="B33" s="10">
        <v>5241</v>
      </c>
      <c r="C33" s="14">
        <f t="shared" si="0"/>
        <v>0.5114637759513461</v>
      </c>
      <c r="D33" s="10">
        <v>7233</v>
      </c>
      <c r="E33" s="14">
        <f t="shared" si="1"/>
        <v>0.5886134665776924</v>
      </c>
      <c r="F33" s="10">
        <v>9601</v>
      </c>
      <c r="G33" s="14">
        <f t="shared" si="2"/>
        <v>0.6711629903348615</v>
      </c>
      <c r="H33" s="10">
        <v>3306</v>
      </c>
      <c r="I33" s="14">
        <f t="shared" si="3"/>
        <v>0.23584787883154712</v>
      </c>
      <c r="J33" s="11">
        <f t="shared" si="4"/>
        <v>-6295</v>
      </c>
      <c r="K33" s="20">
        <f t="shared" si="5"/>
        <v>-65.56608686595146</v>
      </c>
    </row>
    <row r="34" spans="1:11" ht="15" customHeight="1">
      <c r="A34" s="9" t="s">
        <v>28</v>
      </c>
      <c r="B34" s="10">
        <v>2255</v>
      </c>
      <c r="C34" s="14">
        <f t="shared" si="0"/>
        <v>0.2200631205438438</v>
      </c>
      <c r="D34" s="10">
        <v>2341</v>
      </c>
      <c r="E34" s="14">
        <f t="shared" si="1"/>
        <v>0.1905079669927247</v>
      </c>
      <c r="F34" s="10">
        <v>2397</v>
      </c>
      <c r="G34" s="14">
        <f t="shared" si="2"/>
        <v>0.16756355461229694</v>
      </c>
      <c r="H34" s="10">
        <v>2685</v>
      </c>
      <c r="I34" s="14">
        <f t="shared" si="3"/>
        <v>0.1915461447860569</v>
      </c>
      <c r="J34" s="11">
        <f t="shared" si="4"/>
        <v>288</v>
      </c>
      <c r="K34" s="20">
        <f t="shared" si="5"/>
        <v>12.015018773466833</v>
      </c>
    </row>
    <row r="35" spans="1:11" ht="15" customHeight="1">
      <c r="A35" s="9" t="s">
        <v>29</v>
      </c>
      <c r="B35" s="10">
        <v>2016</v>
      </c>
      <c r="C35" s="14">
        <f t="shared" si="0"/>
        <v>0.19673935743520582</v>
      </c>
      <c r="D35" s="10">
        <v>2781</v>
      </c>
      <c r="E35" s="14">
        <f t="shared" si="1"/>
        <v>0.22631467586790582</v>
      </c>
      <c r="F35" s="10">
        <v>3217</v>
      </c>
      <c r="G35" s="14">
        <f t="shared" si="2"/>
        <v>0.22488608893940729</v>
      </c>
      <c r="H35" s="10">
        <v>2088</v>
      </c>
      <c r="I35" s="14">
        <f t="shared" si="3"/>
        <v>0.14895655505150343</v>
      </c>
      <c r="J35" s="11">
        <f t="shared" si="4"/>
        <v>-1129</v>
      </c>
      <c r="K35" s="20">
        <f t="shared" si="5"/>
        <v>-35.09480882810072</v>
      </c>
    </row>
    <row r="36" spans="1:11" ht="15" customHeight="1">
      <c r="A36" s="9" t="s">
        <v>30</v>
      </c>
      <c r="B36" s="10">
        <v>1126</v>
      </c>
      <c r="C36" s="14">
        <f t="shared" si="0"/>
        <v>0.10988517682144927</v>
      </c>
      <c r="D36" s="10">
        <v>1236</v>
      </c>
      <c r="E36" s="14">
        <f t="shared" si="1"/>
        <v>0.1005843003857359</v>
      </c>
      <c r="F36" s="10">
        <v>1285</v>
      </c>
      <c r="G36" s="14">
        <f t="shared" si="2"/>
        <v>0.08982860562236195</v>
      </c>
      <c r="H36" s="10">
        <v>1444</v>
      </c>
      <c r="I36" s="14">
        <f t="shared" si="3"/>
        <v>0.10301401604136541</v>
      </c>
      <c r="J36" s="11">
        <f t="shared" si="4"/>
        <v>159</v>
      </c>
      <c r="K36" s="20">
        <f t="shared" si="5"/>
        <v>12.373540856031129</v>
      </c>
    </row>
    <row r="37" spans="1:11" ht="15" customHeight="1">
      <c r="A37" s="9" t="s">
        <v>31</v>
      </c>
      <c r="B37" s="10">
        <v>261</v>
      </c>
      <c r="C37" s="14">
        <f t="shared" si="0"/>
        <v>0.025470720382236467</v>
      </c>
      <c r="D37" s="10">
        <v>1205</v>
      </c>
      <c r="E37" s="14">
        <f t="shared" si="1"/>
        <v>0.09806155498771178</v>
      </c>
      <c r="F37" s="10">
        <v>1141</v>
      </c>
      <c r="G37" s="14">
        <f t="shared" si="2"/>
        <v>0.07976220935028402</v>
      </c>
      <c r="H37" s="10">
        <v>1101</v>
      </c>
      <c r="I37" s="14">
        <f t="shared" si="3"/>
        <v>0.07854462026422666</v>
      </c>
      <c r="J37" s="11">
        <f t="shared" si="4"/>
        <v>-40</v>
      </c>
      <c r="K37" s="20">
        <f t="shared" si="5"/>
        <v>-3.5056967572304996</v>
      </c>
    </row>
    <row r="38" spans="1:11" ht="15" customHeight="1">
      <c r="A38" s="9" t="s">
        <v>32</v>
      </c>
      <c r="B38" s="10">
        <v>432</v>
      </c>
      <c r="C38" s="14">
        <f t="shared" si="0"/>
        <v>0.04215843373611553</v>
      </c>
      <c r="D38" s="10">
        <v>509</v>
      </c>
      <c r="E38" s="14">
        <f t="shared" si="1"/>
        <v>0.041421851857879916</v>
      </c>
      <c r="F38" s="10">
        <v>720</v>
      </c>
      <c r="G38" s="14">
        <f t="shared" si="2"/>
        <v>0.05033198136038958</v>
      </c>
      <c r="H38" s="10">
        <v>544</v>
      </c>
      <c r="I38" s="14">
        <f t="shared" si="3"/>
        <v>0.03880860438123461</v>
      </c>
      <c r="J38" s="11">
        <f t="shared" si="4"/>
        <v>-176</v>
      </c>
      <c r="K38" s="20">
        <f t="shared" si="5"/>
        <v>-24.444444444444443</v>
      </c>
    </row>
    <row r="39" spans="1:11" ht="15" customHeight="1">
      <c r="A39" s="9" t="s">
        <v>33</v>
      </c>
      <c r="B39" s="10">
        <v>368</v>
      </c>
      <c r="C39" s="14">
        <f t="shared" si="0"/>
        <v>0.0359127398492836</v>
      </c>
      <c r="D39" s="10">
        <v>337</v>
      </c>
      <c r="E39" s="14">
        <f t="shared" si="1"/>
        <v>0.02742468384303641</v>
      </c>
      <c r="F39" s="10">
        <v>423</v>
      </c>
      <c r="G39" s="14">
        <f t="shared" si="2"/>
        <v>0.02957003904922887</v>
      </c>
      <c r="H39" s="10">
        <v>462</v>
      </c>
      <c r="I39" s="14">
        <f t="shared" si="3"/>
        <v>0.03295877798553381</v>
      </c>
      <c r="J39" s="11">
        <f t="shared" si="4"/>
        <v>39</v>
      </c>
      <c r="K39" s="20">
        <f t="shared" si="5"/>
        <v>9.219858156028367</v>
      </c>
    </row>
    <row r="40" spans="1:11" ht="15" customHeight="1">
      <c r="A40" s="9" t="s">
        <v>34</v>
      </c>
      <c r="B40" s="10">
        <v>280</v>
      </c>
      <c r="C40" s="14">
        <f t="shared" si="0"/>
        <v>0.027324910754889697</v>
      </c>
      <c r="D40" s="10">
        <v>329</v>
      </c>
      <c r="E40" s="14">
        <f t="shared" si="1"/>
        <v>0.026773652772578573</v>
      </c>
      <c r="F40" s="10">
        <v>358</v>
      </c>
      <c r="G40" s="14">
        <f t="shared" si="2"/>
        <v>0.025026179620860373</v>
      </c>
      <c r="H40" s="10">
        <v>403</v>
      </c>
      <c r="I40" s="14">
        <f t="shared" si="3"/>
        <v>0.02874975655448079</v>
      </c>
      <c r="J40" s="11">
        <f t="shared" si="4"/>
        <v>45</v>
      </c>
      <c r="K40" s="20">
        <f t="shared" si="5"/>
        <v>12.569832402234638</v>
      </c>
    </row>
    <row r="41" spans="1:11" ht="15" customHeight="1">
      <c r="A41" s="9" t="s">
        <v>35</v>
      </c>
      <c r="B41" s="10">
        <v>189</v>
      </c>
      <c r="C41" s="14">
        <f t="shared" si="0"/>
        <v>0.018444314759550544</v>
      </c>
      <c r="D41" s="10">
        <v>204</v>
      </c>
      <c r="E41" s="14">
        <f t="shared" si="1"/>
        <v>0.01660129229667486</v>
      </c>
      <c r="F41" s="10">
        <v>206</v>
      </c>
      <c r="G41" s="14">
        <f t="shared" si="2"/>
        <v>0.014400539111444793</v>
      </c>
      <c r="H41" s="10">
        <v>222</v>
      </c>
      <c r="I41" s="14">
        <f t="shared" si="3"/>
        <v>0.015837334876165596</v>
      </c>
      <c r="J41" s="11">
        <f t="shared" si="4"/>
        <v>16</v>
      </c>
      <c r="K41" s="20">
        <f t="shared" si="5"/>
        <v>7.766990291262135</v>
      </c>
    </row>
    <row r="42" spans="1:11" ht="15" customHeight="1">
      <c r="A42" s="9" t="s">
        <v>36</v>
      </c>
      <c r="B42" s="10">
        <v>26</v>
      </c>
      <c r="C42" s="14">
        <f t="shared" si="0"/>
        <v>0.0025373131415254717</v>
      </c>
      <c r="D42" s="10">
        <v>26</v>
      </c>
      <c r="E42" s="14">
        <f t="shared" si="1"/>
        <v>0.002115850978987972</v>
      </c>
      <c r="F42" s="10">
        <v>31</v>
      </c>
      <c r="G42" s="14">
        <f t="shared" si="2"/>
        <v>0.00216707141968344</v>
      </c>
      <c r="H42" s="10">
        <v>19</v>
      </c>
      <c r="I42" s="14">
        <f t="shared" si="3"/>
        <v>0.00135544757949165</v>
      </c>
      <c r="J42" s="11">
        <f t="shared" si="4"/>
        <v>-12</v>
      </c>
      <c r="K42" s="20">
        <f t="shared" si="5"/>
        <v>-38.70967741935484</v>
      </c>
    </row>
    <row r="43" spans="1:11" s="12" customFormat="1" ht="15.75" customHeight="1">
      <c r="A43" s="6" t="s">
        <v>46</v>
      </c>
      <c r="B43" s="6">
        <v>32370</v>
      </c>
      <c r="C43" s="17">
        <f t="shared" si="0"/>
        <v>3.1589548611992124</v>
      </c>
      <c r="D43" s="6">
        <v>42172</v>
      </c>
      <c r="E43" s="17">
        <f t="shared" si="1"/>
        <v>3.431910287918491</v>
      </c>
      <c r="F43" s="6">
        <v>51230</v>
      </c>
      <c r="G43" s="17">
        <f t="shared" si="2"/>
        <v>3.5812602848510524</v>
      </c>
      <c r="H43" s="6">
        <v>59055</v>
      </c>
      <c r="I43" s="17">
        <f t="shared" si="3"/>
        <v>4.212945095098916</v>
      </c>
      <c r="J43" s="6">
        <f t="shared" si="4"/>
        <v>7825</v>
      </c>
      <c r="K43" s="21">
        <f t="shared" si="5"/>
        <v>15.274253367167676</v>
      </c>
    </row>
    <row r="44" spans="1:11" s="12" customFormat="1" ht="15.75" customHeight="1">
      <c r="A44" s="6" t="s">
        <v>47</v>
      </c>
      <c r="B44" s="6">
        <f>SUM(B7:B43)</f>
        <v>1024706</v>
      </c>
      <c r="C44" s="17">
        <f t="shared" si="0"/>
        <v>100</v>
      </c>
      <c r="D44" s="6">
        <f aca="true" t="shared" si="6" ref="C44:H44">SUM(D7:D43)</f>
        <v>1228820</v>
      </c>
      <c r="E44" s="17">
        <f t="shared" si="1"/>
        <v>100</v>
      </c>
      <c r="F44" s="6">
        <f t="shared" si="6"/>
        <v>1430502</v>
      </c>
      <c r="G44" s="17">
        <f t="shared" si="2"/>
        <v>100</v>
      </c>
      <c r="H44" s="6">
        <f t="shared" si="6"/>
        <v>1401751</v>
      </c>
      <c r="I44" s="17">
        <f t="shared" si="3"/>
        <v>100</v>
      </c>
      <c r="J44" s="6">
        <f t="shared" si="4"/>
        <v>-28751</v>
      </c>
      <c r="K44" s="21">
        <f t="shared" si="5"/>
        <v>-2.0098538834618895</v>
      </c>
    </row>
    <row r="45" spans="1:11" s="12" customFormat="1" ht="15.75" customHeight="1">
      <c r="A45" s="7" t="s">
        <v>48</v>
      </c>
      <c r="B45" s="13">
        <v>55403</v>
      </c>
      <c r="C45" s="15">
        <f>(B45/B46)*100</f>
        <v>5.129389719000582</v>
      </c>
      <c r="D45" s="13">
        <v>52834</v>
      </c>
      <c r="E45" s="15">
        <f>(D45/D46)*100</f>
        <v>4.122329427442976</v>
      </c>
      <c r="F45" s="13">
        <v>57500</v>
      </c>
      <c r="G45" s="15">
        <f>(F45/F46)*100</f>
        <v>3.864242117954143</v>
      </c>
      <c r="H45" s="13">
        <v>53470</v>
      </c>
      <c r="I45" s="15">
        <f>(H45/H46)*100</f>
        <v>3.674355991289296</v>
      </c>
      <c r="J45" s="6">
        <f t="shared" si="4"/>
        <v>-4030</v>
      </c>
      <c r="K45" s="21">
        <f t="shared" si="5"/>
        <v>-7.0086956521739125</v>
      </c>
    </row>
    <row r="46" spans="1:11" s="12" customFormat="1" ht="15.75" customHeight="1">
      <c r="A46" s="6" t="s">
        <v>49</v>
      </c>
      <c r="B46" s="6">
        <f>SUM(B44:B45)</f>
        <v>1080109</v>
      </c>
      <c r="C46" s="16"/>
      <c r="D46" s="6">
        <f aca="true" t="shared" si="7" ref="C46:H46">SUM(D44:D45)</f>
        <v>1281654</v>
      </c>
      <c r="E46" s="16"/>
      <c r="F46" s="6">
        <f t="shared" si="7"/>
        <v>1488002</v>
      </c>
      <c r="G46" s="16"/>
      <c r="H46" s="6">
        <f t="shared" si="7"/>
        <v>1455221</v>
      </c>
      <c r="I46" s="16"/>
      <c r="J46" s="6">
        <f t="shared" si="4"/>
        <v>-32781</v>
      </c>
      <c r="K46" s="21">
        <f t="shared" si="5"/>
        <v>-2.2030212324983434</v>
      </c>
    </row>
    <row r="47" s="12" customFormat="1" ht="15">
      <c r="A47" s="5"/>
    </row>
  </sheetData>
  <mergeCells count="12">
    <mergeCell ref="H5:I5"/>
    <mergeCell ref="J5:K5"/>
    <mergeCell ref="A5:A6"/>
    <mergeCell ref="C45:C46"/>
    <mergeCell ref="E45:E46"/>
    <mergeCell ref="G45:G46"/>
    <mergeCell ref="I45:I46"/>
    <mergeCell ref="B5:C5"/>
    <mergeCell ref="D5:E5"/>
    <mergeCell ref="F5:G5"/>
    <mergeCell ref="A2:K2"/>
    <mergeCell ref="A3:K3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4:E44 G44:H44 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2009-09-02T05:47:49Z</cp:lastPrinted>
  <dcterms:created xsi:type="dcterms:W3CDTF">2009-09-02T05:36:14Z</dcterms:created>
  <dcterms:modified xsi:type="dcterms:W3CDTF">2009-09-02T05:49:47Z</dcterms:modified>
  <cp:category/>
  <cp:version/>
  <cp:contentType/>
  <cp:contentStatus/>
</cp:coreProperties>
</file>