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06" activeTab="0"/>
  </bookViews>
  <sheets>
    <sheet name="2006-2007-2008-2009 Haziran Ayı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<sst xmlns="http://schemas.openxmlformats.org/spreadsheetml/2006/main" count="58" uniqueCount="52">
  <si>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MİLLİYETLER</t>
  </si>
  <si>
    <t>RUSYA FEDERASYONU</t>
  </si>
  <si>
    <t>ALMANYA</t>
  </si>
  <si>
    <t>UKRAYNA</t>
  </si>
  <si>
    <t>İNGİLTERE</t>
  </si>
  <si>
    <t>POLONYA</t>
  </si>
  <si>
    <t>HOLLANDA</t>
  </si>
  <si>
    <t>İSVEÇ</t>
  </si>
  <si>
    <t>AVUSTURYA</t>
  </si>
  <si>
    <t>NORVEÇ</t>
  </si>
  <si>
    <t>KAZAKİSTAN</t>
  </si>
  <si>
    <t>BELÇİKA</t>
  </si>
  <si>
    <t>FRANSA</t>
  </si>
  <si>
    <t>ROMANYA</t>
  </si>
  <si>
    <t>ÇEK CUMHURİYETİ</t>
  </si>
  <si>
    <t>DANİMARKA</t>
  </si>
  <si>
    <t>BELARUS (BEYAZ RUSYA)</t>
  </si>
  <si>
    <t>SLOVAKYA</t>
  </si>
  <si>
    <t>İSVİÇRE</t>
  </si>
  <si>
    <t>İSRAİL</t>
  </si>
  <si>
    <t>FİNLANDİYA</t>
  </si>
  <si>
    <t>LİTVANYA</t>
  </si>
  <si>
    <t>MOLDOVA</t>
  </si>
  <si>
    <t>MACARİSTAN</t>
  </si>
  <si>
    <t>İTALYA</t>
  </si>
  <si>
    <t>LETONYA</t>
  </si>
  <si>
    <t>SLOVENYA</t>
  </si>
  <si>
    <t>BOSNA - HERSEK</t>
  </si>
  <si>
    <t>SIRBİSTAN</t>
  </si>
  <si>
    <t>İRAN</t>
  </si>
  <si>
    <t>AMERİKA BİRLEŞİK DEVLETLERİ</t>
  </si>
  <si>
    <t>PORTEKİZ</t>
  </si>
  <si>
    <t>İSPANYA</t>
  </si>
  <si>
    <t>KANADA</t>
  </si>
  <si>
    <t>YUNANİSTAN</t>
  </si>
  <si>
    <t>JAPONYA</t>
  </si>
  <si>
    <t>ENDONEZYA</t>
  </si>
  <si>
    <t>2008 / 2009 YILI KARŞILAŞTIRMASI</t>
  </si>
  <si>
    <t>ZİYARETÇİ SAYISI</t>
  </si>
  <si>
    <t>MİLLİYET PAYI (%)</t>
  </si>
  <si>
    <t>SAYISAL DEĞİŞİM</t>
  </si>
  <si>
    <t>ORANSAL DEĞİŞİM (%)</t>
  </si>
  <si>
    <t>2006 YILI HAZİRAN AYI</t>
  </si>
  <si>
    <t>2007 YILI HAZİRAN AYI</t>
  </si>
  <si>
    <t>2008 YILI HAZİRAN AYI</t>
  </si>
  <si>
    <t>2009 YILI HAZİRAN AYI</t>
  </si>
  <si>
    <t>DİĞER MİLLİYETLER TOPLAMI</t>
  </si>
  <si>
    <t>YABANCI ZİYARETÇİLER TOPLAMI</t>
  </si>
  <si>
    <t>VATANDAŞLAR</t>
  </si>
  <si>
    <t>G E N E L  T O P L A M</t>
  </si>
  <si>
    <t>ANTALYA İL KÜLTÜR VE TURİZM MÜDÜRLÜĞÜ</t>
  </si>
  <si>
    <t xml:space="preserve">2006 - 2009 YILLARINDA İLİMİZE GELEN ZİYARETÇİLERİN SAYISI VE MİLLİYETLERİNE GÖRE DAĞILIMI (HAZİRAN AYI) 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</si>
</sst>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  <numFmt numFmtId="174" formatCode="###.0\ ###\ ##0"/>
    <numFmt numFmtId="175" formatCode="###.0\ ###\ ##0"/>
  </numFmts>
  <fonts count="10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b/>
      <sz val="10.5"/>
      <color indexed="8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3" fontId="6" fillId="0" borderId="1" xfId="0" applyNumberFormat="1" applyFont="1" applyFill="1" applyBorder="1" applyAlignment="1">
      <alignment horizontal="left" vertical="center"/>
    </xf>
    <xf numFmtId="173" fontId="7" fillId="0" borderId="2" xfId="0" applyNumberFormat="1" applyFont="1" applyFill="1" applyBorder="1" applyAlignment="1">
      <alignment horizontal="center" vertical="center"/>
    </xf>
    <xf numFmtId="173" fontId="7" fillId="0" borderId="2" xfId="0" applyNumberFormat="1" applyFont="1" applyFill="1" applyBorder="1" applyAlignment="1">
      <alignment horizontal="center" vertical="center" wrapText="1"/>
    </xf>
    <xf numFmtId="173" fontId="6" fillId="0" borderId="3" xfId="0" applyNumberFormat="1" applyFont="1" applyFill="1" applyBorder="1" applyAlignment="1">
      <alignment horizontal="left" vertical="center"/>
    </xf>
    <xf numFmtId="173" fontId="3" fillId="0" borderId="2" xfId="0" applyNumberFormat="1" applyFont="1" applyFill="1" applyBorder="1" applyAlignment="1">
      <alignment horizontal="center" vertical="center" wrapText="1"/>
    </xf>
    <xf numFmtId="173" fontId="7" fillId="0" borderId="2" xfId="0" applyNumberFormat="1" applyFont="1" applyFill="1" applyBorder="1" applyAlignment="1">
      <alignment vertical="center"/>
    </xf>
    <xf numFmtId="173" fontId="7" fillId="0" borderId="2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4" fillId="0" borderId="2" xfId="0" applyNumberFormat="1" applyFont="1" applyFill="1" applyBorder="1" applyAlignment="1">
      <alignment vertical="center" wrapText="1"/>
    </xf>
    <xf numFmtId="173" fontId="5" fillId="0" borderId="2" xfId="0" applyNumberFormat="1" applyFont="1" applyFill="1" applyBorder="1" applyAlignment="1">
      <alignment horizontal="right" vertical="center" wrapText="1"/>
    </xf>
    <xf numFmtId="173" fontId="5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173" fontId="6" fillId="0" borderId="2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2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showGridLines="0" tabSelected="1" view="pageBreakPreview" zoomScale="75" zoomScaleSheetLayoutView="75" workbookViewId="0" topLeftCell="A16">
      <selection activeCell="L9" sqref="L9"/>
    </sheetView>
  </sheetViews>
  <sheetFormatPr defaultColWidth="9.140625" defaultRowHeight="15" customHeight="1"/>
  <cols>
    <col min="1" max="1" width="36.7109375" style="8" customWidth="1"/>
    <col min="2" max="9" width="13.7109375" style="9" customWidth="1"/>
    <col min="10" max="11" width="14.7109375" style="9" customWidth="1"/>
    <col min="12" max="16384" width="9.140625" style="9" customWidth="1"/>
  </cols>
  <sheetData>
    <row r="1" ht="4.5" customHeight="1"/>
    <row r="2" spans="1:11" ht="25.5" customHeight="1">
      <c r="A2" s="10" t="s">
        <v>50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1.75" customHeight="1">
      <c r="A3" s="11" t="s">
        <v>51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ht="4.5" customHeight="1"/>
    <row r="5" spans="1:11" ht="31.5" customHeight="1">
      <c r="A5" s="1" t="s">
        <v>0</v>
      </c>
      <c r="B5" s="2" t="s">
        <v>42</v>
      </c>
      <c r="C5" s="2"/>
      <c r="D5" s="2" t="s">
        <v>43</v>
      </c>
      <c r="E5" s="2"/>
      <c r="F5" s="2" t="s">
        <v>44</v>
      </c>
      <c r="G5" s="2"/>
      <c r="H5" s="2" t="s">
        <v>45</v>
      </c>
      <c r="I5" s="2"/>
      <c r="J5" s="3" t="s">
        <v>37</v>
      </c>
      <c r="K5" s="3"/>
    </row>
    <row r="6" spans="1:11" ht="31.5" customHeight="1">
      <c r="A6" s="4"/>
      <c r="B6" s="5" t="s">
        <v>38</v>
      </c>
      <c r="C6" s="5" t="s">
        <v>39</v>
      </c>
      <c r="D6" s="5" t="s">
        <v>38</v>
      </c>
      <c r="E6" s="5" t="s">
        <v>39</v>
      </c>
      <c r="F6" s="5" t="s">
        <v>38</v>
      </c>
      <c r="G6" s="5" t="s">
        <v>39</v>
      </c>
      <c r="H6" s="5" t="s">
        <v>38</v>
      </c>
      <c r="I6" s="5" t="s">
        <v>39</v>
      </c>
      <c r="J6" s="5" t="s">
        <v>40</v>
      </c>
      <c r="K6" s="5" t="s">
        <v>41</v>
      </c>
    </row>
    <row r="7" spans="1:11" ht="15" customHeight="1">
      <c r="A7" s="12" t="s">
        <v>1</v>
      </c>
      <c r="B7" s="13">
        <v>258985</v>
      </c>
      <c r="C7" s="15">
        <f>(B7/B$44)*100</f>
        <v>30.042920944260775</v>
      </c>
      <c r="D7" s="13">
        <v>350340</v>
      </c>
      <c r="E7" s="15">
        <f>(D7/D$44)*100</f>
        <v>33.58941982172699</v>
      </c>
      <c r="F7" s="13">
        <v>449953</v>
      </c>
      <c r="G7" s="15">
        <f>(F7/F$44)*100</f>
        <v>35.09346756556924</v>
      </c>
      <c r="H7" s="13">
        <v>415589</v>
      </c>
      <c r="I7" s="15">
        <f>(H7/H$44)*100</f>
        <v>34.07319042875473</v>
      </c>
      <c r="J7" s="14">
        <f>H7-F7</f>
        <v>-34364</v>
      </c>
      <c r="K7" s="16">
        <f>(J7/F7)*100</f>
        <v>-7.637242111953915</v>
      </c>
    </row>
    <row r="8" spans="1:11" ht="15" customHeight="1">
      <c r="A8" s="12" t="s">
        <v>2</v>
      </c>
      <c r="B8" s="13">
        <v>234820</v>
      </c>
      <c r="C8" s="15">
        <f aca="true" t="shared" si="0" ref="C8:C46">(B8/B$44)*100</f>
        <v>27.239719273824026</v>
      </c>
      <c r="D8" s="13">
        <v>232024</v>
      </c>
      <c r="E8" s="15">
        <f aca="true" t="shared" si="1" ref="E8:E44">(D8/D$44)*100</f>
        <v>22.245680038580755</v>
      </c>
      <c r="F8" s="13">
        <v>237958</v>
      </c>
      <c r="G8" s="15">
        <f aca="true" t="shared" si="2" ref="G8:G44">(F8/F$44)*100</f>
        <v>18.559208083883707</v>
      </c>
      <c r="H8" s="13">
        <v>241013</v>
      </c>
      <c r="I8" s="15">
        <f aca="true" t="shared" si="3" ref="I8:I44">(H8/H$44)*100</f>
        <v>19.760103960416334</v>
      </c>
      <c r="J8" s="14">
        <f aca="true" t="shared" si="4" ref="J8:J46">H8-F8</f>
        <v>3055</v>
      </c>
      <c r="K8" s="16">
        <f aca="true" t="shared" si="5" ref="K8:K46">(J8/F8)*100</f>
        <v>1.2838400053791004</v>
      </c>
    </row>
    <row r="9" spans="1:11" ht="15" customHeight="1">
      <c r="A9" s="12" t="s">
        <v>3</v>
      </c>
      <c r="B9" s="13">
        <v>45824</v>
      </c>
      <c r="C9" s="15">
        <f t="shared" si="0"/>
        <v>5.3157009454208</v>
      </c>
      <c r="D9" s="13">
        <v>61583</v>
      </c>
      <c r="E9" s="15">
        <f t="shared" si="1"/>
        <v>5.904370728096743</v>
      </c>
      <c r="F9" s="13">
        <v>79035</v>
      </c>
      <c r="G9" s="15">
        <f t="shared" si="2"/>
        <v>6.164226505978991</v>
      </c>
      <c r="H9" s="13">
        <v>64661</v>
      </c>
      <c r="I9" s="15">
        <f t="shared" si="3"/>
        <v>5.301407319042876</v>
      </c>
      <c r="J9" s="14">
        <f t="shared" si="4"/>
        <v>-14374</v>
      </c>
      <c r="K9" s="16">
        <f t="shared" si="5"/>
        <v>-18.186879230720567</v>
      </c>
    </row>
    <row r="10" spans="1:11" ht="15" customHeight="1">
      <c r="A10" s="12" t="s">
        <v>4</v>
      </c>
      <c r="B10" s="13">
        <v>20460</v>
      </c>
      <c r="C10" s="15">
        <f t="shared" si="0"/>
        <v>2.373412215068732</v>
      </c>
      <c r="D10" s="13">
        <v>26865</v>
      </c>
      <c r="E10" s="15">
        <f t="shared" si="1"/>
        <v>2.57572576214733</v>
      </c>
      <c r="F10" s="13">
        <v>36199</v>
      </c>
      <c r="G10" s="15">
        <f t="shared" si="2"/>
        <v>2.823291393558974</v>
      </c>
      <c r="H10" s="13">
        <v>44022</v>
      </c>
      <c r="I10" s="15">
        <f t="shared" si="3"/>
        <v>3.609262971480575</v>
      </c>
      <c r="J10" s="14">
        <f t="shared" si="4"/>
        <v>7823</v>
      </c>
      <c r="K10" s="16">
        <f t="shared" si="5"/>
        <v>21.61109422912235</v>
      </c>
    </row>
    <row r="11" spans="1:11" ht="15" customHeight="1">
      <c r="A11" s="12" t="s">
        <v>5</v>
      </c>
      <c r="B11" s="13">
        <v>17774</v>
      </c>
      <c r="C11" s="15">
        <f t="shared" si="0"/>
        <v>2.0618293602459254</v>
      </c>
      <c r="D11" s="13">
        <v>25620</v>
      </c>
      <c r="E11" s="15">
        <f t="shared" si="1"/>
        <v>2.456359353292931</v>
      </c>
      <c r="F11" s="13">
        <v>36170</v>
      </c>
      <c r="G11" s="15">
        <f t="shared" si="2"/>
        <v>2.821029578304044</v>
      </c>
      <c r="H11" s="13">
        <v>41070</v>
      </c>
      <c r="I11" s="15">
        <f t="shared" si="3"/>
        <v>3.36723525143581</v>
      </c>
      <c r="J11" s="14">
        <f t="shared" si="4"/>
        <v>4900</v>
      </c>
      <c r="K11" s="16">
        <f t="shared" si="5"/>
        <v>13.547138512579485</v>
      </c>
    </row>
    <row r="12" spans="1:11" ht="15" customHeight="1">
      <c r="A12" s="12" t="s">
        <v>6</v>
      </c>
      <c r="B12" s="13">
        <v>33725</v>
      </c>
      <c r="C12" s="15">
        <f t="shared" si="0"/>
        <v>3.912186068093498</v>
      </c>
      <c r="D12" s="13">
        <v>33652</v>
      </c>
      <c r="E12" s="15">
        <f t="shared" si="1"/>
        <v>3.226440474512635</v>
      </c>
      <c r="F12" s="13">
        <v>40602</v>
      </c>
      <c r="G12" s="15">
        <f t="shared" si="2"/>
        <v>3.166697344160929</v>
      </c>
      <c r="H12" s="13">
        <v>34331</v>
      </c>
      <c r="I12" s="15">
        <f t="shared" si="3"/>
        <v>2.814720073460988</v>
      </c>
      <c r="J12" s="14">
        <f t="shared" si="4"/>
        <v>-6271</v>
      </c>
      <c r="K12" s="16">
        <f t="shared" si="5"/>
        <v>-15.445051967883355</v>
      </c>
    </row>
    <row r="13" spans="1:11" ht="15" customHeight="1">
      <c r="A13" s="12" t="s">
        <v>7</v>
      </c>
      <c r="B13" s="13">
        <v>32821</v>
      </c>
      <c r="C13" s="15">
        <f t="shared" si="0"/>
        <v>3.807319761034743</v>
      </c>
      <c r="D13" s="13">
        <v>30390</v>
      </c>
      <c r="E13" s="15">
        <f t="shared" si="1"/>
        <v>2.9136908956507486</v>
      </c>
      <c r="F13" s="13">
        <v>38540</v>
      </c>
      <c r="G13" s="15">
        <f t="shared" si="2"/>
        <v>3.0058744801724595</v>
      </c>
      <c r="H13" s="13">
        <v>34085</v>
      </c>
      <c r="I13" s="15">
        <f t="shared" si="3"/>
        <v>2.7945510967905913</v>
      </c>
      <c r="J13" s="14">
        <f t="shared" si="4"/>
        <v>-4455</v>
      </c>
      <c r="K13" s="16">
        <f t="shared" si="5"/>
        <v>-11.559418785677218</v>
      </c>
    </row>
    <row r="14" spans="1:11" ht="15" customHeight="1">
      <c r="A14" s="12" t="s">
        <v>8</v>
      </c>
      <c r="B14" s="13">
        <v>32381</v>
      </c>
      <c r="C14" s="15">
        <f t="shared" si="0"/>
        <v>3.7562786381300386</v>
      </c>
      <c r="D14" s="13">
        <v>36676</v>
      </c>
      <c r="E14" s="15">
        <f t="shared" si="1"/>
        <v>3.5163714145734404</v>
      </c>
      <c r="F14" s="13">
        <v>37813</v>
      </c>
      <c r="G14" s="15">
        <f t="shared" si="2"/>
        <v>2.9491731115402495</v>
      </c>
      <c r="H14" s="13">
        <v>33855</v>
      </c>
      <c r="I14" s="15">
        <f t="shared" si="3"/>
        <v>2.77569392348087</v>
      </c>
      <c r="J14" s="14">
        <f t="shared" si="4"/>
        <v>-3958</v>
      </c>
      <c r="K14" s="16">
        <f t="shared" si="5"/>
        <v>-10.467299605955624</v>
      </c>
    </row>
    <row r="15" spans="1:11" ht="15" customHeight="1">
      <c r="A15" s="12" t="s">
        <v>9</v>
      </c>
      <c r="B15" s="13">
        <v>19936</v>
      </c>
      <c r="C15" s="15">
        <f t="shared" si="0"/>
        <v>2.3126268777913115</v>
      </c>
      <c r="D15" s="13">
        <v>22866</v>
      </c>
      <c r="E15" s="15">
        <f t="shared" si="1"/>
        <v>2.1923151043089835</v>
      </c>
      <c r="F15" s="13">
        <v>33344</v>
      </c>
      <c r="G15" s="15">
        <f t="shared" si="2"/>
        <v>2.600619581392592</v>
      </c>
      <c r="H15" s="13">
        <v>33482</v>
      </c>
      <c r="I15" s="15">
        <f t="shared" si="3"/>
        <v>2.7451125076351053</v>
      </c>
      <c r="J15" s="14">
        <f t="shared" si="4"/>
        <v>138</v>
      </c>
      <c r="K15" s="16">
        <f t="shared" si="5"/>
        <v>0.4138675623800384</v>
      </c>
    </row>
    <row r="16" spans="1:11" ht="15" customHeight="1">
      <c r="A16" s="12" t="s">
        <v>10</v>
      </c>
      <c r="B16" s="13">
        <v>8956</v>
      </c>
      <c r="C16" s="15">
        <f t="shared" si="0"/>
        <v>1.0389188562148366</v>
      </c>
      <c r="D16" s="13">
        <v>17391</v>
      </c>
      <c r="E16" s="15">
        <f t="shared" si="1"/>
        <v>1.6673905352504828</v>
      </c>
      <c r="F16" s="13">
        <v>23072</v>
      </c>
      <c r="G16" s="15">
        <f t="shared" si="2"/>
        <v>1.799469019370498</v>
      </c>
      <c r="H16" s="13">
        <v>23713</v>
      </c>
      <c r="I16" s="15">
        <f t="shared" si="3"/>
        <v>1.944174568232222</v>
      </c>
      <c r="J16" s="14">
        <f t="shared" si="4"/>
        <v>641</v>
      </c>
      <c r="K16" s="16">
        <f t="shared" si="5"/>
        <v>2.7782593619972262</v>
      </c>
    </row>
    <row r="17" spans="1:11" ht="15" customHeight="1">
      <c r="A17" s="12" t="s">
        <v>11</v>
      </c>
      <c r="B17" s="13">
        <v>17306</v>
      </c>
      <c r="C17" s="15">
        <f t="shared" si="0"/>
        <v>2.0075401658836496</v>
      </c>
      <c r="D17" s="13">
        <v>19793</v>
      </c>
      <c r="E17" s="15">
        <f t="shared" si="1"/>
        <v>1.897686209200897</v>
      </c>
      <c r="F17" s="13">
        <v>24769</v>
      </c>
      <c r="G17" s="15">
        <f t="shared" si="2"/>
        <v>1.9318242085986415</v>
      </c>
      <c r="H17" s="13">
        <v>23285</v>
      </c>
      <c r="I17" s="15">
        <f t="shared" si="3"/>
        <v>1.909083828334133</v>
      </c>
      <c r="J17" s="14">
        <f t="shared" si="4"/>
        <v>-1484</v>
      </c>
      <c r="K17" s="16">
        <f t="shared" si="5"/>
        <v>-5.991360167951875</v>
      </c>
    </row>
    <row r="18" spans="1:11" ht="15" customHeight="1">
      <c r="A18" s="12" t="s">
        <v>12</v>
      </c>
      <c r="B18" s="13">
        <v>15549</v>
      </c>
      <c r="C18" s="15">
        <f t="shared" si="0"/>
        <v>1.803723681921002</v>
      </c>
      <c r="D18" s="13">
        <v>17554</v>
      </c>
      <c r="E18" s="15">
        <f t="shared" si="1"/>
        <v>1.683018426530215</v>
      </c>
      <c r="F18" s="13">
        <v>22826</v>
      </c>
      <c r="G18" s="15">
        <f t="shared" si="2"/>
        <v>1.7802825865183332</v>
      </c>
      <c r="H18" s="13">
        <v>22269</v>
      </c>
      <c r="I18" s="15">
        <f t="shared" si="3"/>
        <v>1.8257843149311919</v>
      </c>
      <c r="J18" s="14">
        <f t="shared" si="4"/>
        <v>-557</v>
      </c>
      <c r="K18" s="16">
        <f t="shared" si="5"/>
        <v>-2.4401997721896085</v>
      </c>
    </row>
    <row r="19" spans="1:11" ht="15" customHeight="1">
      <c r="A19" s="12" t="s">
        <v>13</v>
      </c>
      <c r="B19" s="13">
        <v>5627</v>
      </c>
      <c r="C19" s="15">
        <f t="shared" si="0"/>
        <v>0.6527463604199292</v>
      </c>
      <c r="D19" s="13">
        <v>13089</v>
      </c>
      <c r="E19" s="15">
        <f t="shared" si="1"/>
        <v>1.2549292574258848</v>
      </c>
      <c r="F19" s="13">
        <v>20228</v>
      </c>
      <c r="G19" s="15">
        <f t="shared" si="2"/>
        <v>1.5776551371283993</v>
      </c>
      <c r="H19" s="13">
        <v>21705</v>
      </c>
      <c r="I19" s="15">
        <f t="shared" si="3"/>
        <v>1.7795432464673546</v>
      </c>
      <c r="J19" s="14">
        <f t="shared" si="4"/>
        <v>1477</v>
      </c>
      <c r="K19" s="16">
        <f t="shared" si="5"/>
        <v>7.301759936721377</v>
      </c>
    </row>
    <row r="20" spans="1:11" ht="15" customHeight="1">
      <c r="A20" s="12" t="s">
        <v>14</v>
      </c>
      <c r="B20" s="13">
        <v>9382</v>
      </c>
      <c r="C20" s="15">
        <f t="shared" si="0"/>
        <v>1.0883359433907547</v>
      </c>
      <c r="D20" s="13">
        <v>14720</v>
      </c>
      <c r="E20" s="15">
        <f t="shared" si="1"/>
        <v>1.4113040468568283</v>
      </c>
      <c r="F20" s="13">
        <v>19100</v>
      </c>
      <c r="G20" s="15">
        <f t="shared" si="2"/>
        <v>1.4896783230745714</v>
      </c>
      <c r="H20" s="13">
        <v>21319</v>
      </c>
      <c r="I20" s="15">
        <f t="shared" si="3"/>
        <v>1.7478959903910403</v>
      </c>
      <c r="J20" s="14">
        <f t="shared" si="4"/>
        <v>2219</v>
      </c>
      <c r="K20" s="16">
        <f t="shared" si="5"/>
        <v>11.617801047120418</v>
      </c>
    </row>
    <row r="21" spans="1:11" ht="15" customHeight="1">
      <c r="A21" s="12" t="s">
        <v>15</v>
      </c>
      <c r="B21" s="13">
        <v>17913</v>
      </c>
      <c r="C21" s="15">
        <f t="shared" si="0"/>
        <v>2.0779537149817293</v>
      </c>
      <c r="D21" s="13">
        <v>17710</v>
      </c>
      <c r="E21" s="15">
        <f t="shared" si="1"/>
        <v>1.6979751813746218</v>
      </c>
      <c r="F21" s="13">
        <v>21074</v>
      </c>
      <c r="G21" s="15">
        <f t="shared" si="2"/>
        <v>1.6436377476687705</v>
      </c>
      <c r="H21" s="13">
        <v>21315</v>
      </c>
      <c r="I21" s="15">
        <f t="shared" si="3"/>
        <v>1.7475680395508713</v>
      </c>
      <c r="J21" s="14">
        <f t="shared" si="4"/>
        <v>241</v>
      </c>
      <c r="K21" s="16">
        <f t="shared" si="5"/>
        <v>1.1435892569042423</v>
      </c>
    </row>
    <row r="22" spans="1:11" ht="15" customHeight="1">
      <c r="A22" s="12" t="s">
        <v>16</v>
      </c>
      <c r="B22" s="13">
        <v>11393</v>
      </c>
      <c r="C22" s="15">
        <f t="shared" si="0"/>
        <v>1.3216170755756627</v>
      </c>
      <c r="D22" s="13">
        <v>11494</v>
      </c>
      <c r="E22" s="15">
        <f t="shared" si="1"/>
        <v>1.1020060268051892</v>
      </c>
      <c r="F22" s="13">
        <v>16838</v>
      </c>
      <c r="G22" s="15">
        <f t="shared" si="2"/>
        <v>1.3132567331900329</v>
      </c>
      <c r="H22" s="13">
        <v>17132</v>
      </c>
      <c r="I22" s="15">
        <f t="shared" si="3"/>
        <v>1.4046134484440782</v>
      </c>
      <c r="J22" s="14">
        <f t="shared" si="4"/>
        <v>294</v>
      </c>
      <c r="K22" s="16">
        <f t="shared" si="5"/>
        <v>1.7460505998337095</v>
      </c>
    </row>
    <row r="23" spans="1:11" ht="15" customHeight="1">
      <c r="A23" s="12" t="s">
        <v>17</v>
      </c>
      <c r="B23" s="13">
        <v>3346</v>
      </c>
      <c r="C23" s="15">
        <f t="shared" si="0"/>
        <v>0.38814453917986197</v>
      </c>
      <c r="D23" s="13">
        <v>7689</v>
      </c>
      <c r="E23" s="15">
        <f t="shared" si="1"/>
        <v>0.7371954358887333</v>
      </c>
      <c r="F23" s="13">
        <v>9978</v>
      </c>
      <c r="G23" s="15">
        <f t="shared" si="2"/>
        <v>0.7782204349548728</v>
      </c>
      <c r="H23" s="13">
        <v>13619</v>
      </c>
      <c r="I23" s="15">
        <f t="shared" si="3"/>
        <v>1.1165906230656026</v>
      </c>
      <c r="J23" s="14">
        <f t="shared" si="4"/>
        <v>3641</v>
      </c>
      <c r="K23" s="16">
        <f t="shared" si="5"/>
        <v>36.49027861294849</v>
      </c>
    </row>
    <row r="24" spans="1:11" ht="15" customHeight="1">
      <c r="A24" s="12" t="s">
        <v>18</v>
      </c>
      <c r="B24" s="13">
        <v>8018</v>
      </c>
      <c r="C24" s="15">
        <f t="shared" si="0"/>
        <v>0.9301084623861725</v>
      </c>
      <c r="D24" s="13">
        <v>9617</v>
      </c>
      <c r="E24" s="15">
        <f t="shared" si="1"/>
        <v>0.9220455855042201</v>
      </c>
      <c r="F24" s="13">
        <v>9307</v>
      </c>
      <c r="G24" s="15">
        <f t="shared" si="2"/>
        <v>0.725886709573562</v>
      </c>
      <c r="H24" s="13">
        <v>11939</v>
      </c>
      <c r="I24" s="15">
        <f t="shared" si="3"/>
        <v>0.9788512701945978</v>
      </c>
      <c r="J24" s="14">
        <f t="shared" si="4"/>
        <v>2632</v>
      </c>
      <c r="K24" s="16">
        <f t="shared" si="5"/>
        <v>28.279789405823575</v>
      </c>
    </row>
    <row r="25" spans="1:11" ht="15" customHeight="1">
      <c r="A25" s="12" t="s">
        <v>19</v>
      </c>
      <c r="B25" s="13">
        <v>18484</v>
      </c>
      <c r="C25" s="15">
        <f t="shared" si="0"/>
        <v>2.1441911722057885</v>
      </c>
      <c r="D25" s="13">
        <v>24536</v>
      </c>
      <c r="E25" s="15">
        <f t="shared" si="1"/>
        <v>2.3524290824510286</v>
      </c>
      <c r="F25" s="13">
        <v>34184</v>
      </c>
      <c r="G25" s="15">
        <f t="shared" si="2"/>
        <v>2.666134230156081</v>
      </c>
      <c r="H25" s="13">
        <v>11429</v>
      </c>
      <c r="I25" s="15">
        <f t="shared" si="3"/>
        <v>0.9370375380730428</v>
      </c>
      <c r="J25" s="14">
        <f t="shared" si="4"/>
        <v>-22755</v>
      </c>
      <c r="K25" s="16">
        <f t="shared" si="5"/>
        <v>-66.56622981511818</v>
      </c>
    </row>
    <row r="26" spans="1:11" ht="15" customHeight="1">
      <c r="A26" s="12" t="s">
        <v>20</v>
      </c>
      <c r="B26" s="13">
        <v>4977</v>
      </c>
      <c r="C26" s="15">
        <f t="shared" si="0"/>
        <v>0.5773447015834349</v>
      </c>
      <c r="D26" s="13">
        <v>5902</v>
      </c>
      <c r="E26" s="15">
        <f t="shared" si="1"/>
        <v>0.5658638916133832</v>
      </c>
      <c r="F26" s="13">
        <v>7036</v>
      </c>
      <c r="G26" s="15">
        <f t="shared" si="2"/>
        <v>0.5487631770237007</v>
      </c>
      <c r="H26" s="13">
        <v>10124</v>
      </c>
      <c r="I26" s="15">
        <f t="shared" si="3"/>
        <v>0.8300435764678874</v>
      </c>
      <c r="J26" s="14">
        <f t="shared" si="4"/>
        <v>3088</v>
      </c>
      <c r="K26" s="16">
        <f t="shared" si="5"/>
        <v>43.88857305287095</v>
      </c>
    </row>
    <row r="27" spans="1:11" ht="15" customHeight="1">
      <c r="A27" s="12" t="s">
        <v>21</v>
      </c>
      <c r="B27" s="13">
        <v>5184</v>
      </c>
      <c r="C27" s="15">
        <f t="shared" si="0"/>
        <v>0.6013572298590569</v>
      </c>
      <c r="D27" s="13">
        <v>8245</v>
      </c>
      <c r="E27" s="15">
        <f t="shared" si="1"/>
        <v>0.7905028441803362</v>
      </c>
      <c r="F27" s="13">
        <v>11157</v>
      </c>
      <c r="G27" s="15">
        <f t="shared" si="2"/>
        <v>0.8701749241121985</v>
      </c>
      <c r="H27" s="13">
        <v>8482</v>
      </c>
      <c r="I27" s="15">
        <f t="shared" si="3"/>
        <v>0.6954197565784889</v>
      </c>
      <c r="J27" s="14">
        <f t="shared" si="4"/>
        <v>-2675</v>
      </c>
      <c r="K27" s="16">
        <f t="shared" si="5"/>
        <v>-23.975979205879717</v>
      </c>
    </row>
    <row r="28" spans="1:11" ht="15" customHeight="1">
      <c r="A28" s="12" t="s">
        <v>22</v>
      </c>
      <c r="B28" s="13">
        <v>3459</v>
      </c>
      <c r="C28" s="15">
        <f t="shared" si="0"/>
        <v>0.40125282756220637</v>
      </c>
      <c r="D28" s="13">
        <v>5699</v>
      </c>
      <c r="E28" s="15">
        <f t="shared" si="1"/>
        <v>0.546400934988931</v>
      </c>
      <c r="F28" s="13">
        <v>8544</v>
      </c>
      <c r="G28" s="15">
        <f t="shared" si="2"/>
        <v>0.6663775702800595</v>
      </c>
      <c r="H28" s="13">
        <v>8164</v>
      </c>
      <c r="I28" s="15">
        <f t="shared" si="3"/>
        <v>0.6693476647850487</v>
      </c>
      <c r="J28" s="14">
        <f t="shared" si="4"/>
        <v>-380</v>
      </c>
      <c r="K28" s="16">
        <f t="shared" si="5"/>
        <v>-4.4475655430711605</v>
      </c>
    </row>
    <row r="29" spans="1:11" ht="15" customHeight="1">
      <c r="A29" s="12" t="s">
        <v>23</v>
      </c>
      <c r="B29" s="13">
        <v>7775</v>
      </c>
      <c r="C29" s="15">
        <f t="shared" si="0"/>
        <v>0.9019198422365293</v>
      </c>
      <c r="D29" s="13">
        <v>8219</v>
      </c>
      <c r="E29" s="15">
        <f t="shared" si="1"/>
        <v>0.7880100517062685</v>
      </c>
      <c r="F29" s="13">
        <v>8581</v>
      </c>
      <c r="G29" s="15">
        <f t="shared" si="2"/>
        <v>0.6692633345708322</v>
      </c>
      <c r="H29" s="13">
        <v>7433</v>
      </c>
      <c r="I29" s="15">
        <f t="shared" si="3"/>
        <v>0.6094146487441532</v>
      </c>
      <c r="J29" s="14">
        <f t="shared" si="4"/>
        <v>-1148</v>
      </c>
      <c r="K29" s="16">
        <f t="shared" si="5"/>
        <v>-13.378394126558677</v>
      </c>
    </row>
    <row r="30" spans="1:11" ht="15" customHeight="1">
      <c r="A30" s="12" t="s">
        <v>24</v>
      </c>
      <c r="B30" s="13">
        <v>4414</v>
      </c>
      <c r="C30" s="15">
        <f t="shared" si="0"/>
        <v>0.5120352647758251</v>
      </c>
      <c r="D30" s="13">
        <v>4424</v>
      </c>
      <c r="E30" s="15">
        <f t="shared" si="1"/>
        <v>0.4241582271259924</v>
      </c>
      <c r="F30" s="13">
        <v>7004</v>
      </c>
      <c r="G30" s="15">
        <f t="shared" si="2"/>
        <v>0.5462673808803298</v>
      </c>
      <c r="H30" s="13">
        <v>6167</v>
      </c>
      <c r="I30" s="15">
        <f t="shared" si="3"/>
        <v>0.5056182078306463</v>
      </c>
      <c r="J30" s="14">
        <f t="shared" si="4"/>
        <v>-837</v>
      </c>
      <c r="K30" s="16">
        <f t="shared" si="5"/>
        <v>-11.950314106225015</v>
      </c>
    </row>
    <row r="31" spans="1:11" ht="15" customHeight="1">
      <c r="A31" s="12" t="s">
        <v>25</v>
      </c>
      <c r="B31" s="13">
        <v>3149</v>
      </c>
      <c r="C31" s="15">
        <f t="shared" si="0"/>
        <v>0.36529203642480135</v>
      </c>
      <c r="D31" s="13">
        <v>5698</v>
      </c>
      <c r="E31" s="15">
        <f t="shared" si="1"/>
        <v>0.5463050583553131</v>
      </c>
      <c r="F31" s="13">
        <v>5761</v>
      </c>
      <c r="G31" s="15">
        <f t="shared" si="2"/>
        <v>0.4493212994362621</v>
      </c>
      <c r="H31" s="13">
        <v>3583</v>
      </c>
      <c r="I31" s="15">
        <f t="shared" si="3"/>
        <v>0.29376196508143426</v>
      </c>
      <c r="J31" s="14">
        <f t="shared" si="4"/>
        <v>-2178</v>
      </c>
      <c r="K31" s="16">
        <f t="shared" si="5"/>
        <v>-37.805936469362955</v>
      </c>
    </row>
    <row r="32" spans="1:11" ht="15" customHeight="1">
      <c r="A32" s="12" t="s">
        <v>26</v>
      </c>
      <c r="B32" s="13">
        <v>1522</v>
      </c>
      <c r="C32" s="15">
        <f t="shared" si="0"/>
        <v>0.17655588422945306</v>
      </c>
      <c r="D32" s="13">
        <v>2424</v>
      </c>
      <c r="E32" s="15">
        <f t="shared" si="1"/>
        <v>0.23240495989001034</v>
      </c>
      <c r="F32" s="13">
        <v>2366</v>
      </c>
      <c r="G32" s="15">
        <f t="shared" si="2"/>
        <v>0.184532927350494</v>
      </c>
      <c r="H32" s="13">
        <v>3029</v>
      </c>
      <c r="I32" s="15">
        <f t="shared" si="3"/>
        <v>0.24834077371801966</v>
      </c>
      <c r="J32" s="14">
        <f t="shared" si="4"/>
        <v>663</v>
      </c>
      <c r="K32" s="16">
        <f t="shared" si="5"/>
        <v>28.021978021978022</v>
      </c>
    </row>
    <row r="33" spans="1:11" ht="15" customHeight="1">
      <c r="A33" s="12" t="s">
        <v>27</v>
      </c>
      <c r="B33" s="13">
        <v>1447</v>
      </c>
      <c r="C33" s="15">
        <f t="shared" si="0"/>
        <v>0.16785569282524215</v>
      </c>
      <c r="D33" s="13">
        <v>2298</v>
      </c>
      <c r="E33" s="15">
        <f t="shared" si="1"/>
        <v>0.22032450405414347</v>
      </c>
      <c r="F33" s="13">
        <v>3081</v>
      </c>
      <c r="G33" s="15">
        <f t="shared" si="2"/>
        <v>0.24029837242894003</v>
      </c>
      <c r="H33" s="13">
        <v>3011</v>
      </c>
      <c r="I33" s="15">
        <f t="shared" si="3"/>
        <v>0.2468649949372589</v>
      </c>
      <c r="J33" s="14">
        <f t="shared" si="4"/>
        <v>-70</v>
      </c>
      <c r="K33" s="16">
        <f t="shared" si="5"/>
        <v>-2.2719896137617654</v>
      </c>
    </row>
    <row r="34" spans="1:11" ht="15" customHeight="1">
      <c r="A34" s="12" t="s">
        <v>28</v>
      </c>
      <c r="B34" s="13">
        <v>2518</v>
      </c>
      <c r="C34" s="15">
        <f t="shared" si="0"/>
        <v>0.29209442607737374</v>
      </c>
      <c r="D34" s="13">
        <v>4515</v>
      </c>
      <c r="E34" s="15">
        <f t="shared" si="1"/>
        <v>0.4328830007852297</v>
      </c>
      <c r="F34" s="13">
        <v>5696</v>
      </c>
      <c r="G34" s="15">
        <f t="shared" si="2"/>
        <v>0.44425171352003967</v>
      </c>
      <c r="H34" s="13">
        <v>2170</v>
      </c>
      <c r="I34" s="15">
        <f t="shared" si="3"/>
        <v>0.1779133307917143</v>
      </c>
      <c r="J34" s="14">
        <f t="shared" si="4"/>
        <v>-3526</v>
      </c>
      <c r="K34" s="16">
        <f t="shared" si="5"/>
        <v>-61.90308988764045</v>
      </c>
    </row>
    <row r="35" spans="1:11" ht="15" customHeight="1">
      <c r="A35" s="12" t="s">
        <v>29</v>
      </c>
      <c r="B35" s="13">
        <v>406</v>
      </c>
      <c r="C35" s="15">
        <f t="shared" si="0"/>
        <v>0.04709703613479496</v>
      </c>
      <c r="D35" s="13">
        <v>665</v>
      </c>
      <c r="E35" s="15">
        <f t="shared" si="1"/>
        <v>0.06375796135596405</v>
      </c>
      <c r="F35" s="13">
        <v>2446</v>
      </c>
      <c r="G35" s="15">
        <f t="shared" si="2"/>
        <v>0.19077241770892153</v>
      </c>
      <c r="H35" s="13">
        <v>2144</v>
      </c>
      <c r="I35" s="15">
        <f t="shared" si="3"/>
        <v>0.17578165033061546</v>
      </c>
      <c r="J35" s="14">
        <f t="shared" si="4"/>
        <v>-302</v>
      </c>
      <c r="K35" s="16">
        <f t="shared" si="5"/>
        <v>-12.346688470973017</v>
      </c>
    </row>
    <row r="36" spans="1:11" ht="15" customHeight="1">
      <c r="A36" s="12" t="s">
        <v>30</v>
      </c>
      <c r="B36" s="13">
        <v>991</v>
      </c>
      <c r="C36" s="15">
        <f t="shared" si="0"/>
        <v>0.11495852908763993</v>
      </c>
      <c r="D36" s="13">
        <v>1278</v>
      </c>
      <c r="E36" s="15">
        <f t="shared" si="1"/>
        <v>0.12253033776379257</v>
      </c>
      <c r="F36" s="13">
        <v>1281</v>
      </c>
      <c r="G36" s="15">
        <f t="shared" si="2"/>
        <v>0.09990983936432071</v>
      </c>
      <c r="H36" s="13">
        <v>1081</v>
      </c>
      <c r="I36" s="15">
        <f t="shared" si="3"/>
        <v>0.0886287145556881</v>
      </c>
      <c r="J36" s="14">
        <f t="shared" si="4"/>
        <v>-200</v>
      </c>
      <c r="K36" s="16">
        <f t="shared" si="5"/>
        <v>-15.612802498048401</v>
      </c>
    </row>
    <row r="37" spans="1:11" ht="15" customHeight="1">
      <c r="A37" s="12" t="s">
        <v>31</v>
      </c>
      <c r="B37" s="13">
        <v>165</v>
      </c>
      <c r="C37" s="15">
        <f t="shared" si="0"/>
        <v>0.019140421089263965</v>
      </c>
      <c r="D37" s="13">
        <v>404</v>
      </c>
      <c r="E37" s="15">
        <f t="shared" si="1"/>
        <v>0.03873415998166839</v>
      </c>
      <c r="F37" s="13">
        <v>425</v>
      </c>
      <c r="G37" s="15">
        <f t="shared" si="2"/>
        <v>0.03314729252914622</v>
      </c>
      <c r="H37" s="13">
        <v>1011</v>
      </c>
      <c r="I37" s="15">
        <f t="shared" si="3"/>
        <v>0.08288957485272958</v>
      </c>
      <c r="J37" s="14">
        <f t="shared" si="4"/>
        <v>586</v>
      </c>
      <c r="K37" s="16">
        <f t="shared" si="5"/>
        <v>137.88235294117646</v>
      </c>
    </row>
    <row r="38" spans="1:11" ht="15" customHeight="1">
      <c r="A38" s="12" t="s">
        <v>32</v>
      </c>
      <c r="B38" s="13">
        <v>313</v>
      </c>
      <c r="C38" s="15">
        <f t="shared" si="0"/>
        <v>0.03630879879357346</v>
      </c>
      <c r="D38" s="13">
        <v>486</v>
      </c>
      <c r="E38" s="15">
        <f t="shared" si="1"/>
        <v>0.046596043938343656</v>
      </c>
      <c r="F38" s="13">
        <v>1566</v>
      </c>
      <c r="G38" s="15">
        <f t="shared" si="2"/>
        <v>0.12213802376621877</v>
      </c>
      <c r="H38" s="13">
        <v>417</v>
      </c>
      <c r="I38" s="15">
        <f t="shared" si="3"/>
        <v>0.03418887508762437</v>
      </c>
      <c r="J38" s="14">
        <f t="shared" si="4"/>
        <v>-1149</v>
      </c>
      <c r="K38" s="16">
        <f t="shared" si="5"/>
        <v>-73.37164750957854</v>
      </c>
    </row>
    <row r="39" spans="1:11" ht="15" customHeight="1">
      <c r="A39" s="12" t="s">
        <v>33</v>
      </c>
      <c r="B39" s="13">
        <v>263</v>
      </c>
      <c r="C39" s="15">
        <f t="shared" si="0"/>
        <v>0.0305086711907662</v>
      </c>
      <c r="D39" s="13">
        <v>319</v>
      </c>
      <c r="E39" s="15">
        <f t="shared" si="1"/>
        <v>0.030584646124139147</v>
      </c>
      <c r="F39" s="13">
        <v>347</v>
      </c>
      <c r="G39" s="15">
        <f t="shared" si="2"/>
        <v>0.027063789429679384</v>
      </c>
      <c r="H39" s="13">
        <v>276</v>
      </c>
      <c r="I39" s="15">
        <f t="shared" si="3"/>
        <v>0.02262860797166505</v>
      </c>
      <c r="J39" s="14">
        <f t="shared" si="4"/>
        <v>-71</v>
      </c>
      <c r="K39" s="16">
        <f t="shared" si="5"/>
        <v>-20.461095100864554</v>
      </c>
    </row>
    <row r="40" spans="1:11" ht="15" customHeight="1">
      <c r="A40" s="12" t="s">
        <v>34</v>
      </c>
      <c r="B40" s="13">
        <v>237</v>
      </c>
      <c r="C40" s="15">
        <f t="shared" si="0"/>
        <v>0.027492604837306422</v>
      </c>
      <c r="D40" s="13">
        <v>195</v>
      </c>
      <c r="E40" s="15">
        <f t="shared" si="1"/>
        <v>0.018695943555508257</v>
      </c>
      <c r="F40" s="13">
        <v>237</v>
      </c>
      <c r="G40" s="15">
        <f t="shared" si="2"/>
        <v>0.018484490186841538</v>
      </c>
      <c r="H40" s="13">
        <v>274</v>
      </c>
      <c r="I40" s="15">
        <f t="shared" si="3"/>
        <v>0.02246463255158052</v>
      </c>
      <c r="J40" s="14">
        <f t="shared" si="4"/>
        <v>37</v>
      </c>
      <c r="K40" s="16">
        <f t="shared" si="5"/>
        <v>15.611814345991561</v>
      </c>
    </row>
    <row r="41" spans="1:11" ht="15" customHeight="1">
      <c r="A41" s="12" t="s">
        <v>35</v>
      </c>
      <c r="B41" s="13">
        <v>62</v>
      </c>
      <c r="C41" s="15">
        <f t="shared" si="0"/>
        <v>0.007192158227481005</v>
      </c>
      <c r="D41" s="13">
        <v>55</v>
      </c>
      <c r="E41" s="15">
        <f t="shared" si="1"/>
        <v>0.005273214848989509</v>
      </c>
      <c r="F41" s="13">
        <v>74</v>
      </c>
      <c r="G41" s="15">
        <f t="shared" si="2"/>
        <v>0.005771528581545459</v>
      </c>
      <c r="H41" s="13">
        <v>63</v>
      </c>
      <c r="I41" s="15">
        <f t="shared" si="3"/>
        <v>0.0051652257326626734</v>
      </c>
      <c r="J41" s="14">
        <f t="shared" si="4"/>
        <v>-11</v>
      </c>
      <c r="K41" s="16">
        <f t="shared" si="5"/>
        <v>-14.864864864864865</v>
      </c>
    </row>
    <row r="42" spans="1:11" ht="15" customHeight="1">
      <c r="A42" s="12" t="s">
        <v>36</v>
      </c>
      <c r="B42" s="13">
        <v>15</v>
      </c>
      <c r="C42" s="15">
        <f t="shared" si="0"/>
        <v>0.0017400382808421785</v>
      </c>
      <c r="D42" s="13">
        <v>7</v>
      </c>
      <c r="E42" s="15">
        <f t="shared" si="1"/>
        <v>0.0006711364353259374</v>
      </c>
      <c r="F42" s="13">
        <v>9</v>
      </c>
      <c r="G42" s="15">
        <f t="shared" si="2"/>
        <v>0.0007019426653230964</v>
      </c>
      <c r="H42" s="13">
        <v>9</v>
      </c>
      <c r="I42" s="15">
        <f t="shared" si="3"/>
        <v>0.000737889390380382</v>
      </c>
      <c r="J42" s="14">
        <f t="shared" si="4"/>
        <v>0</v>
      </c>
      <c r="K42" s="16">
        <f t="shared" si="5"/>
        <v>0</v>
      </c>
    </row>
    <row r="43" spans="1:11" s="20" customFormat="1" ht="15.75" customHeight="1">
      <c r="A43" s="6" t="s">
        <v>46</v>
      </c>
      <c r="B43" s="17">
        <v>12453</v>
      </c>
      <c r="C43" s="18">
        <f t="shared" si="0"/>
        <v>1.4445797807551766</v>
      </c>
      <c r="D43" s="17">
        <v>18565</v>
      </c>
      <c r="E43" s="18">
        <f t="shared" si="1"/>
        <v>1.7799497031180038</v>
      </c>
      <c r="F43" s="17">
        <v>25555</v>
      </c>
      <c r="G43" s="18">
        <f t="shared" si="2"/>
        <v>1.9931272013701922</v>
      </c>
      <c r="H43" s="17">
        <v>32424</v>
      </c>
      <c r="I43" s="18">
        <f t="shared" si="3"/>
        <v>2.6583695104103895</v>
      </c>
      <c r="J43" s="17">
        <f t="shared" si="4"/>
        <v>6869</v>
      </c>
      <c r="K43" s="19">
        <f t="shared" si="5"/>
        <v>26.879279984347487</v>
      </c>
    </row>
    <row r="44" spans="1:11" s="20" customFormat="1" ht="15.75" customHeight="1">
      <c r="A44" s="6" t="s">
        <v>47</v>
      </c>
      <c r="B44" s="17">
        <f>SUM(B7:B43)</f>
        <v>862050</v>
      </c>
      <c r="C44" s="18">
        <f t="shared" si="0"/>
        <v>100</v>
      </c>
      <c r="D44" s="17">
        <f aca="true" t="shared" si="6" ref="C44:H44">SUM(D7:D43)</f>
        <v>1043007</v>
      </c>
      <c r="E44" s="18">
        <f t="shared" si="1"/>
        <v>100</v>
      </c>
      <c r="F44" s="17">
        <f t="shared" si="6"/>
        <v>1282156</v>
      </c>
      <c r="G44" s="18">
        <f t="shared" si="2"/>
        <v>100</v>
      </c>
      <c r="H44" s="17">
        <f t="shared" si="6"/>
        <v>1219695</v>
      </c>
      <c r="I44" s="18">
        <f t="shared" si="3"/>
        <v>100</v>
      </c>
      <c r="J44" s="17">
        <f t="shared" si="4"/>
        <v>-62461</v>
      </c>
      <c r="K44" s="19">
        <f t="shared" si="5"/>
        <v>-4.871560090971769</v>
      </c>
    </row>
    <row r="45" spans="1:11" s="20" customFormat="1" ht="15.75" customHeight="1">
      <c r="A45" s="7" t="s">
        <v>48</v>
      </c>
      <c r="B45" s="21">
        <v>50236</v>
      </c>
      <c r="C45" s="22">
        <f>(B45/B46)*100</f>
        <v>5.506606480862361</v>
      </c>
      <c r="D45" s="21">
        <v>51810</v>
      </c>
      <c r="E45" s="22">
        <f>(D45/D46)*100</f>
        <v>4.732297726469356</v>
      </c>
      <c r="F45" s="21">
        <v>57650</v>
      </c>
      <c r="G45" s="22">
        <f>(F45/F46)*100</f>
        <v>4.302861757597742</v>
      </c>
      <c r="H45" s="21">
        <v>57806</v>
      </c>
      <c r="I45" s="22">
        <f>(H45/H46)*100</f>
        <v>4.524927964831338</v>
      </c>
      <c r="J45" s="17">
        <f t="shared" si="4"/>
        <v>156</v>
      </c>
      <c r="K45" s="19">
        <f t="shared" si="5"/>
        <v>0.27059843885516044</v>
      </c>
    </row>
    <row r="46" spans="1:11" s="20" customFormat="1" ht="15.75" customHeight="1">
      <c r="A46" s="6" t="s">
        <v>49</v>
      </c>
      <c r="B46" s="17">
        <f>B45+B44</f>
        <v>912286</v>
      </c>
      <c r="C46" s="23"/>
      <c r="D46" s="17">
        <f aca="true" t="shared" si="7" ref="C46:H46">D45+D44</f>
        <v>1094817</v>
      </c>
      <c r="E46" s="23"/>
      <c r="F46" s="17">
        <f t="shared" si="7"/>
        <v>1339806</v>
      </c>
      <c r="G46" s="23"/>
      <c r="H46" s="17">
        <f t="shared" si="7"/>
        <v>1277501</v>
      </c>
      <c r="I46" s="23"/>
      <c r="J46" s="17">
        <f t="shared" si="4"/>
        <v>-62305</v>
      </c>
      <c r="K46" s="19">
        <f t="shared" si="5"/>
        <v>-4.650300118076797</v>
      </c>
    </row>
  </sheetData>
  <mergeCells count="12">
    <mergeCell ref="C45:C46"/>
    <mergeCell ref="E45:E46"/>
    <mergeCell ref="G45:G46"/>
    <mergeCell ref="I45:I46"/>
    <mergeCell ref="H5:I5"/>
    <mergeCell ref="J5:K5"/>
    <mergeCell ref="A2:K2"/>
    <mergeCell ref="A3:K3"/>
    <mergeCell ref="A5:A6"/>
    <mergeCell ref="B5:C5"/>
    <mergeCell ref="D5:E5"/>
    <mergeCell ref="F5:G5"/>
  </mergeCells>
  <conditionalFormatting sqref="J7:K46">
    <cfRule type="cellIs" priority="1" dxfId="0" operator="lessThan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9" r:id="rId1"/>
  <ignoredErrors>
    <ignoredError sqref="C44:E44 F44:G44 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dcterms:created xsi:type="dcterms:W3CDTF">2009-07-07T05:19:44Z</dcterms:created>
  <dcterms:modified xsi:type="dcterms:W3CDTF">2009-07-07T05:35:17Z</dcterms:modified>
  <cp:category/>
  <cp:version/>
  <cp:contentType/>
  <cp:contentStatus/>
</cp:coreProperties>
</file>