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9" activeTab="0"/>
  </bookViews>
  <sheets>
    <sheet name="2009 Yılı Ocak - Mart Ayları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<sst xmlns="http://schemas.openxmlformats.org/spreadsheetml/2006/main" count="48" uniqueCount="48">
  <si>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MİLLİYETLER</t>
  </si>
  <si>
    <t>ALMANYA</t>
  </si>
  <si>
    <t>AVUSTURYA</t>
  </si>
  <si>
    <t>RUSYA FEDERASYONU</t>
  </si>
  <si>
    <t>İNGİLTERE</t>
  </si>
  <si>
    <t>FRANSA</t>
  </si>
  <si>
    <t>HOLLANDA</t>
  </si>
  <si>
    <t>BELÇİKA</t>
  </si>
  <si>
    <t>İSRAİL</t>
  </si>
  <si>
    <t>İRAN</t>
  </si>
  <si>
    <t>İSVİÇRE</t>
  </si>
  <si>
    <t>DANİMARKA</t>
  </si>
  <si>
    <t>NORVEÇ</t>
  </si>
  <si>
    <t>İSVEÇ</t>
  </si>
  <si>
    <t>UKRAYNA</t>
  </si>
  <si>
    <t>POLONYA</t>
  </si>
  <si>
    <t>FİNLANDİYA</t>
  </si>
  <si>
    <t>İTALYA</t>
  </si>
  <si>
    <t>İSPANYA</t>
  </si>
  <si>
    <t>ÇEK CUMHURİYETİ</t>
  </si>
  <si>
    <t>SLOVAKYA</t>
  </si>
  <si>
    <t>MACARİSTAN</t>
  </si>
  <si>
    <t>SLOVENYA</t>
  </si>
  <si>
    <t>ROMANYA</t>
  </si>
  <si>
    <t>AMERİKA BİRLEŞİK DEVLETLERİ</t>
  </si>
  <si>
    <t>BELARUS (BEYAZ RUSYA)</t>
  </si>
  <si>
    <t>LİTVANYA</t>
  </si>
  <si>
    <t>KAZAKİSTAN</t>
  </si>
  <si>
    <t>PORTEKİZ</t>
  </si>
  <si>
    <t>BOSNA - HERSEK</t>
  </si>
  <si>
    <t>YUNANİSTAN</t>
  </si>
  <si>
    <t>MOLDOVA</t>
  </si>
  <si>
    <t>KANADA</t>
  </si>
  <si>
    <t>SIRBİSTAN</t>
  </si>
  <si>
    <t>JAPONYA</t>
  </si>
  <si>
    <t>LETONYA</t>
  </si>
  <si>
    <t>ENDONEZYA</t>
  </si>
  <si>
    <t>DİĞER YABANCI ZİYARETÇİLER</t>
  </si>
  <si>
    <t>YABANCI ZİYARETÇİLER TOPLAMI</t>
  </si>
  <si>
    <t>YERLİ ZİYARETÇİLER</t>
  </si>
  <si>
    <t>G E N E L  T O P L A M</t>
  </si>
  <si>
    <t>OCAK</t>
  </si>
  <si>
    <t>ŞUBAT</t>
  </si>
  <si>
    <t>MART</t>
  </si>
  <si>
    <t>TOPLAM</t>
  </si>
  <si>
    <t>MİLLİYET PAYI (%)</t>
  </si>
  <si>
    <t>ANTALYA İL KÜLTÜR VE TURİZM MÜDÜRLÜĞÜ</t>
  </si>
  <si>
    <t xml:space="preserve">2009 YILINDA İLİMİZE GELEN ZİYARETÇİLERİN SAYISI VE MİLLİYETLERİNE GÖRE DAĞILIMI (OCAK-MART AYLARI)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</si>
</sst>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  <numFmt numFmtId="177" formatCode="#.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left" vertical="center"/>
    </xf>
    <xf numFmtId="173" fontId="6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showGridLines="0" tabSelected="1" view="pageBreakPreview" zoomScale="75" zoomScaleSheetLayoutView="75" workbookViewId="0" topLeftCell="A16">
      <selection activeCell="J19" sqref="J19"/>
    </sheetView>
  </sheetViews>
  <sheetFormatPr defaultColWidth="9.140625" defaultRowHeight="15" customHeight="1"/>
  <cols>
    <col min="1" max="1" width="42.7109375" style="2" customWidth="1"/>
    <col min="2" max="4" width="20.7109375" style="1" customWidth="1"/>
    <col min="5" max="6" width="22.7109375" style="1" customWidth="1"/>
    <col min="7" max="16384" width="9.140625" style="1" customWidth="1"/>
  </cols>
  <sheetData>
    <row r="1" ht="4.5" customHeight="1"/>
    <row r="2" spans="1:6" ht="25.5" customHeight="1">
      <c r="A2" s="15" t="s">
        <v>46</v>
      </c>
      <c r="B2" s="15"/>
      <c r="C2" s="15"/>
      <c r="D2" s="15"/>
      <c r="E2" s="15"/>
      <c r="F2" s="15"/>
    </row>
    <row r="3" spans="1:6" ht="21.75" customHeight="1">
      <c r="A3" s="16" t="s">
        <v>47</v>
      </c>
      <c r="B3" s="16"/>
      <c r="C3" s="16"/>
      <c r="D3" s="16"/>
      <c r="E3" s="16"/>
      <c r="F3" s="16"/>
    </row>
    <row r="4" ht="4.5" customHeight="1"/>
    <row r="5" spans="1:6" ht="24" customHeight="1">
      <c r="A5" s="6" t="s">
        <v>0</v>
      </c>
      <c r="B5" s="7" t="s">
        <v>41</v>
      </c>
      <c r="C5" s="7" t="s">
        <v>42</v>
      </c>
      <c r="D5" s="7" t="s">
        <v>43</v>
      </c>
      <c r="E5" s="7" t="s">
        <v>44</v>
      </c>
      <c r="F5" s="5" t="s">
        <v>45</v>
      </c>
    </row>
    <row r="6" spans="1:6" ht="15" customHeight="1">
      <c r="A6" s="8" t="s">
        <v>1</v>
      </c>
      <c r="B6" s="9">
        <v>51902</v>
      </c>
      <c r="C6" s="9">
        <v>68889</v>
      </c>
      <c r="D6" s="9">
        <v>112163</v>
      </c>
      <c r="E6" s="9">
        <v>232954</v>
      </c>
      <c r="F6" s="10">
        <f>(E6/E$43)*100</f>
        <v>54.13669775299961</v>
      </c>
    </row>
    <row r="7" spans="1:6" ht="15" customHeight="1">
      <c r="A7" s="8" t="s">
        <v>2</v>
      </c>
      <c r="B7" s="9">
        <v>4620</v>
      </c>
      <c r="C7" s="9">
        <v>6890</v>
      </c>
      <c r="D7" s="9">
        <v>12495</v>
      </c>
      <c r="E7" s="9">
        <v>24005</v>
      </c>
      <c r="F7" s="10">
        <f aca="true" t="shared" si="0" ref="F7:F43">(E7/E$43)*100</f>
        <v>5.5785752962419854</v>
      </c>
    </row>
    <row r="8" spans="1:6" ht="15" customHeight="1">
      <c r="A8" s="8" t="s">
        <v>3</v>
      </c>
      <c r="B8" s="9">
        <v>6970</v>
      </c>
      <c r="C8" s="9">
        <v>6825</v>
      </c>
      <c r="D8" s="9">
        <v>7432</v>
      </c>
      <c r="E8" s="9">
        <v>21227</v>
      </c>
      <c r="F8" s="10">
        <f t="shared" si="0"/>
        <v>4.932989702700629</v>
      </c>
    </row>
    <row r="9" spans="1:6" ht="15" customHeight="1">
      <c r="A9" s="8" t="s">
        <v>4</v>
      </c>
      <c r="B9" s="9">
        <v>3451</v>
      </c>
      <c r="C9" s="9">
        <v>6277</v>
      </c>
      <c r="D9" s="9">
        <v>11267</v>
      </c>
      <c r="E9" s="9">
        <v>20995</v>
      </c>
      <c r="F9" s="10">
        <f t="shared" si="0"/>
        <v>4.879074707127702</v>
      </c>
    </row>
    <row r="10" spans="1:6" ht="15" customHeight="1">
      <c r="A10" s="8" t="s">
        <v>5</v>
      </c>
      <c r="B10" s="9">
        <v>2672</v>
      </c>
      <c r="C10" s="9">
        <v>6840</v>
      </c>
      <c r="D10" s="9">
        <v>9808</v>
      </c>
      <c r="E10" s="9">
        <v>19320</v>
      </c>
      <c r="F10" s="10">
        <f t="shared" si="0"/>
        <v>4.489817734780052</v>
      </c>
    </row>
    <row r="11" spans="1:6" ht="15" customHeight="1">
      <c r="A11" s="8" t="s">
        <v>6</v>
      </c>
      <c r="B11" s="9">
        <v>3399</v>
      </c>
      <c r="C11" s="9">
        <v>5971</v>
      </c>
      <c r="D11" s="9">
        <v>9547</v>
      </c>
      <c r="E11" s="9">
        <v>18917</v>
      </c>
      <c r="F11" s="10">
        <f t="shared" si="0"/>
        <v>4.396163669194319</v>
      </c>
    </row>
    <row r="12" spans="1:6" ht="15" customHeight="1">
      <c r="A12" s="8" t="s">
        <v>7</v>
      </c>
      <c r="B12" s="9">
        <v>2963</v>
      </c>
      <c r="C12" s="9">
        <v>3618</v>
      </c>
      <c r="D12" s="9">
        <v>7490</v>
      </c>
      <c r="E12" s="9">
        <v>14071</v>
      </c>
      <c r="F12" s="10">
        <f t="shared" si="0"/>
        <v>3.269990959942553</v>
      </c>
    </row>
    <row r="13" spans="1:6" ht="15" customHeight="1">
      <c r="A13" s="8" t="s">
        <v>8</v>
      </c>
      <c r="B13" s="9">
        <v>3017</v>
      </c>
      <c r="C13" s="9">
        <v>3820</v>
      </c>
      <c r="D13" s="9">
        <v>4100</v>
      </c>
      <c r="E13" s="9">
        <v>10937</v>
      </c>
      <c r="F13" s="10">
        <f t="shared" si="0"/>
        <v>2.541673735263428</v>
      </c>
    </row>
    <row r="14" spans="1:6" ht="15" customHeight="1">
      <c r="A14" s="8" t="s">
        <v>9</v>
      </c>
      <c r="B14" s="9">
        <v>56</v>
      </c>
      <c r="C14" s="9">
        <v>45</v>
      </c>
      <c r="D14" s="9">
        <v>8755</v>
      </c>
      <c r="E14" s="9">
        <v>8856</v>
      </c>
      <c r="F14" s="10">
        <f t="shared" si="0"/>
        <v>2.0580655206631544</v>
      </c>
    </row>
    <row r="15" spans="1:6" ht="15" customHeight="1">
      <c r="A15" s="8" t="s">
        <v>10</v>
      </c>
      <c r="B15" s="9">
        <v>1600</v>
      </c>
      <c r="C15" s="9">
        <v>3004</v>
      </c>
      <c r="D15" s="9">
        <v>4222</v>
      </c>
      <c r="E15" s="9">
        <v>8826</v>
      </c>
      <c r="F15" s="10">
        <f t="shared" si="0"/>
        <v>2.0510937539942415</v>
      </c>
    </row>
    <row r="16" spans="1:6" ht="15" customHeight="1">
      <c r="A16" s="8" t="s">
        <v>11</v>
      </c>
      <c r="B16" s="9">
        <v>930</v>
      </c>
      <c r="C16" s="9">
        <v>2112</v>
      </c>
      <c r="D16" s="9">
        <v>3807</v>
      </c>
      <c r="E16" s="9">
        <v>6849</v>
      </c>
      <c r="F16" s="10">
        <f t="shared" si="0"/>
        <v>1.5916543305128663</v>
      </c>
    </row>
    <row r="17" spans="1:6" ht="15" customHeight="1">
      <c r="A17" s="8" t="s">
        <v>12</v>
      </c>
      <c r="B17" s="9">
        <v>823</v>
      </c>
      <c r="C17" s="9">
        <v>1404</v>
      </c>
      <c r="D17" s="9">
        <v>3551</v>
      </c>
      <c r="E17" s="9">
        <v>5778</v>
      </c>
      <c r="F17" s="10">
        <f t="shared" si="0"/>
        <v>1.3427622604326679</v>
      </c>
    </row>
    <row r="18" spans="1:6" ht="15" customHeight="1">
      <c r="A18" s="8" t="s">
        <v>13</v>
      </c>
      <c r="B18" s="9">
        <v>245</v>
      </c>
      <c r="C18" s="9">
        <v>844</v>
      </c>
      <c r="D18" s="9">
        <v>2845</v>
      </c>
      <c r="E18" s="9">
        <v>3934</v>
      </c>
      <c r="F18" s="10">
        <f t="shared" si="0"/>
        <v>0.9142310025168079</v>
      </c>
    </row>
    <row r="19" spans="1:6" ht="15" customHeight="1">
      <c r="A19" s="8" t="s">
        <v>14</v>
      </c>
      <c r="B19" s="9">
        <v>1180</v>
      </c>
      <c r="C19" s="9">
        <v>1178</v>
      </c>
      <c r="D19" s="9">
        <v>1181</v>
      </c>
      <c r="E19" s="9">
        <v>3539</v>
      </c>
      <c r="F19" s="10">
        <f t="shared" si="0"/>
        <v>0.8224360747094517</v>
      </c>
    </row>
    <row r="20" spans="1:6" ht="15" customHeight="1">
      <c r="A20" s="8" t="s">
        <v>15</v>
      </c>
      <c r="B20" s="9">
        <v>663</v>
      </c>
      <c r="C20" s="9">
        <v>943</v>
      </c>
      <c r="D20" s="9">
        <v>1360</v>
      </c>
      <c r="E20" s="9">
        <v>2966</v>
      </c>
      <c r="F20" s="10">
        <f t="shared" si="0"/>
        <v>0.689275331333211</v>
      </c>
    </row>
    <row r="21" spans="1:6" ht="15" customHeight="1">
      <c r="A21" s="8" t="s">
        <v>16</v>
      </c>
      <c r="B21" s="9">
        <v>58</v>
      </c>
      <c r="C21" s="9">
        <v>644</v>
      </c>
      <c r="D21" s="9">
        <v>1703</v>
      </c>
      <c r="E21" s="9">
        <v>2405</v>
      </c>
      <c r="F21" s="10">
        <f t="shared" si="0"/>
        <v>0.5589032946245356</v>
      </c>
    </row>
    <row r="22" spans="1:6" ht="15" customHeight="1">
      <c r="A22" s="8" t="s">
        <v>17</v>
      </c>
      <c r="B22" s="9">
        <v>285</v>
      </c>
      <c r="C22" s="9">
        <v>414</v>
      </c>
      <c r="D22" s="9">
        <v>1333</v>
      </c>
      <c r="E22" s="9">
        <v>2032</v>
      </c>
      <c r="F22" s="10">
        <f t="shared" si="0"/>
        <v>0.4722209957077157</v>
      </c>
    </row>
    <row r="23" spans="1:6" ht="15" customHeight="1">
      <c r="A23" s="8" t="s">
        <v>18</v>
      </c>
      <c r="B23" s="9">
        <v>99</v>
      </c>
      <c r="C23" s="9">
        <v>90</v>
      </c>
      <c r="D23" s="9">
        <v>1576</v>
      </c>
      <c r="E23" s="9">
        <v>1765</v>
      </c>
      <c r="F23" s="10">
        <f t="shared" si="0"/>
        <v>0.41017227235438886</v>
      </c>
    </row>
    <row r="24" spans="1:6" ht="15" customHeight="1">
      <c r="A24" s="8" t="s">
        <v>19</v>
      </c>
      <c r="B24" s="9">
        <v>396</v>
      </c>
      <c r="C24" s="9">
        <v>488</v>
      </c>
      <c r="D24" s="9">
        <v>804</v>
      </c>
      <c r="E24" s="9">
        <v>1688</v>
      </c>
      <c r="F24" s="10">
        <f t="shared" si="0"/>
        <v>0.3922780712375118</v>
      </c>
    </row>
    <row r="25" spans="1:6" ht="15" customHeight="1">
      <c r="A25" s="8" t="s">
        <v>20</v>
      </c>
      <c r="B25" s="9">
        <v>167</v>
      </c>
      <c r="C25" s="9">
        <v>503</v>
      </c>
      <c r="D25" s="9">
        <v>432</v>
      </c>
      <c r="E25" s="9">
        <v>1102</v>
      </c>
      <c r="F25" s="10">
        <f t="shared" si="0"/>
        <v>0.25609622897140877</v>
      </c>
    </row>
    <row r="26" spans="1:6" ht="15" customHeight="1">
      <c r="A26" s="8" t="s">
        <v>21</v>
      </c>
      <c r="B26" s="9">
        <v>462</v>
      </c>
      <c r="C26" s="9">
        <v>226</v>
      </c>
      <c r="D26" s="9">
        <v>233</v>
      </c>
      <c r="E26" s="9">
        <v>921</v>
      </c>
      <c r="F26" s="10">
        <f t="shared" si="0"/>
        <v>0.21403323673563293</v>
      </c>
    </row>
    <row r="27" spans="1:6" ht="15" customHeight="1">
      <c r="A27" s="8" t="s">
        <v>22</v>
      </c>
      <c r="B27" s="9">
        <v>298</v>
      </c>
      <c r="C27" s="9">
        <v>388</v>
      </c>
      <c r="D27" s="9">
        <v>174</v>
      </c>
      <c r="E27" s="9">
        <v>860</v>
      </c>
      <c r="F27" s="10">
        <f t="shared" si="0"/>
        <v>0.19985731117550956</v>
      </c>
    </row>
    <row r="28" spans="1:6" ht="15" customHeight="1">
      <c r="A28" s="8" t="s">
        <v>23</v>
      </c>
      <c r="B28" s="9">
        <v>177</v>
      </c>
      <c r="C28" s="9">
        <v>551</v>
      </c>
      <c r="D28" s="9">
        <v>105</v>
      </c>
      <c r="E28" s="9">
        <v>833</v>
      </c>
      <c r="F28" s="10">
        <f t="shared" si="0"/>
        <v>0.19358272117348777</v>
      </c>
    </row>
    <row r="29" spans="1:6" ht="15" customHeight="1">
      <c r="A29" s="8" t="s">
        <v>24</v>
      </c>
      <c r="B29" s="9">
        <v>174</v>
      </c>
      <c r="C29" s="9">
        <v>212</v>
      </c>
      <c r="D29" s="9">
        <v>280</v>
      </c>
      <c r="E29" s="9">
        <v>666</v>
      </c>
      <c r="F29" s="10">
        <f t="shared" si="0"/>
        <v>0.15477322004987137</v>
      </c>
    </row>
    <row r="30" spans="1:6" ht="15" customHeight="1">
      <c r="A30" s="8" t="s">
        <v>25</v>
      </c>
      <c r="B30" s="9">
        <v>123</v>
      </c>
      <c r="C30" s="9">
        <v>142</v>
      </c>
      <c r="D30" s="9">
        <v>368</v>
      </c>
      <c r="E30" s="9">
        <v>633</v>
      </c>
      <c r="F30" s="10">
        <f t="shared" si="0"/>
        <v>0.14710427671406695</v>
      </c>
    </row>
    <row r="31" spans="1:6" ht="15" customHeight="1">
      <c r="A31" s="8" t="s">
        <v>26</v>
      </c>
      <c r="B31" s="9">
        <v>42</v>
      </c>
      <c r="C31" s="9">
        <v>30</v>
      </c>
      <c r="D31" s="9">
        <v>471</v>
      </c>
      <c r="E31" s="9">
        <v>543</v>
      </c>
      <c r="F31" s="10">
        <f t="shared" si="0"/>
        <v>0.12618897670732757</v>
      </c>
    </row>
    <row r="32" spans="1:6" ht="15" customHeight="1">
      <c r="A32" s="8" t="s">
        <v>27</v>
      </c>
      <c r="B32" s="9">
        <v>78</v>
      </c>
      <c r="C32" s="9">
        <v>201</v>
      </c>
      <c r="D32" s="9">
        <v>165</v>
      </c>
      <c r="E32" s="9">
        <v>444</v>
      </c>
      <c r="F32" s="10">
        <f t="shared" si="0"/>
        <v>0.10318214669991425</v>
      </c>
    </row>
    <row r="33" spans="1:6" ht="15" customHeight="1">
      <c r="A33" s="8" t="s">
        <v>28</v>
      </c>
      <c r="B33" s="9">
        <v>91</v>
      </c>
      <c r="C33" s="9">
        <v>132</v>
      </c>
      <c r="D33" s="9">
        <v>60</v>
      </c>
      <c r="E33" s="9">
        <v>283</v>
      </c>
      <c r="F33" s="10">
        <f t="shared" si="0"/>
        <v>0.06576699891008048</v>
      </c>
    </row>
    <row r="34" spans="1:6" ht="15" customHeight="1">
      <c r="A34" s="8" t="s">
        <v>29</v>
      </c>
      <c r="B34" s="9">
        <v>60</v>
      </c>
      <c r="C34" s="9">
        <v>106</v>
      </c>
      <c r="D34" s="9">
        <v>71</v>
      </c>
      <c r="E34" s="9">
        <v>237</v>
      </c>
      <c r="F34" s="10">
        <f t="shared" si="0"/>
        <v>0.05507695668441368</v>
      </c>
    </row>
    <row r="35" spans="1:6" ht="15" customHeight="1">
      <c r="A35" s="8" t="s">
        <v>30</v>
      </c>
      <c r="B35" s="9">
        <v>55</v>
      </c>
      <c r="C35" s="9">
        <v>61</v>
      </c>
      <c r="D35" s="9">
        <v>80</v>
      </c>
      <c r="E35" s="9">
        <v>196</v>
      </c>
      <c r="F35" s="10">
        <f t="shared" si="0"/>
        <v>0.04554887557023242</v>
      </c>
    </row>
    <row r="36" spans="1:6" ht="15" customHeight="1">
      <c r="A36" s="8" t="s">
        <v>31</v>
      </c>
      <c r="B36" s="9">
        <v>56</v>
      </c>
      <c r="C36" s="9">
        <v>64</v>
      </c>
      <c r="D36" s="9">
        <v>72</v>
      </c>
      <c r="E36" s="9">
        <v>192</v>
      </c>
      <c r="F36" s="10">
        <f t="shared" si="0"/>
        <v>0.044619306681043996</v>
      </c>
    </row>
    <row r="37" spans="1:6" ht="15" customHeight="1">
      <c r="A37" s="8" t="s">
        <v>32</v>
      </c>
      <c r="B37" s="9">
        <v>45</v>
      </c>
      <c r="C37" s="9">
        <v>24</v>
      </c>
      <c r="D37" s="9">
        <v>110</v>
      </c>
      <c r="E37" s="9">
        <v>179</v>
      </c>
      <c r="F37" s="10">
        <f t="shared" si="0"/>
        <v>0.041598207791181646</v>
      </c>
    </row>
    <row r="38" spans="1:6" ht="15" customHeight="1">
      <c r="A38" s="8" t="s">
        <v>33</v>
      </c>
      <c r="B38" s="9">
        <v>13</v>
      </c>
      <c r="C38" s="9">
        <v>16</v>
      </c>
      <c r="D38" s="9">
        <v>147</v>
      </c>
      <c r="E38" s="9">
        <v>176</v>
      </c>
      <c r="F38" s="10">
        <f t="shared" si="0"/>
        <v>0.04090103112429033</v>
      </c>
    </row>
    <row r="39" spans="1:6" ht="15" customHeight="1">
      <c r="A39" s="8" t="s">
        <v>34</v>
      </c>
      <c r="B39" s="9">
        <v>22</v>
      </c>
      <c r="C39" s="9">
        <v>27</v>
      </c>
      <c r="D39" s="9">
        <v>32</v>
      </c>
      <c r="E39" s="9">
        <v>81</v>
      </c>
      <c r="F39" s="10">
        <f t="shared" si="0"/>
        <v>0.018823770006065436</v>
      </c>
    </row>
    <row r="40" spans="1:6" ht="15" customHeight="1">
      <c r="A40" s="8" t="s">
        <v>35</v>
      </c>
      <c r="B40" s="9">
        <v>12</v>
      </c>
      <c r="C40" s="9">
        <v>24</v>
      </c>
      <c r="D40" s="9">
        <v>36</v>
      </c>
      <c r="E40" s="9">
        <v>72</v>
      </c>
      <c r="F40" s="10">
        <f t="shared" si="0"/>
        <v>0.0167322400053915</v>
      </c>
    </row>
    <row r="41" spans="1:6" ht="15" customHeight="1">
      <c r="A41" s="8" t="s">
        <v>36</v>
      </c>
      <c r="B41" s="9">
        <v>9</v>
      </c>
      <c r="C41" s="9">
        <v>2</v>
      </c>
      <c r="D41" s="9">
        <v>9</v>
      </c>
      <c r="E41" s="9">
        <v>20</v>
      </c>
      <c r="F41" s="10">
        <f t="shared" si="0"/>
        <v>0.004647844445942083</v>
      </c>
    </row>
    <row r="42" spans="1:6" s="13" customFormat="1" ht="15.75" customHeight="1">
      <c r="A42" s="3" t="s">
        <v>37</v>
      </c>
      <c r="B42" s="11">
        <v>2811</v>
      </c>
      <c r="C42" s="11">
        <v>6463</v>
      </c>
      <c r="D42" s="11">
        <v>2531</v>
      </c>
      <c r="E42" s="11">
        <v>11805</v>
      </c>
      <c r="F42" s="12">
        <f t="shared" si="0"/>
        <v>2.743390184217315</v>
      </c>
    </row>
    <row r="43" spans="1:6" s="13" customFormat="1" ht="15.75" customHeight="1">
      <c r="A43" s="3" t="s">
        <v>38</v>
      </c>
      <c r="B43" s="11">
        <f>SUM(B6:B42)</f>
        <v>90024</v>
      </c>
      <c r="C43" s="11">
        <f>SUM(C6:C42)</f>
        <v>129468</v>
      </c>
      <c r="D43" s="11">
        <f>SUM(D6:D42)</f>
        <v>210815</v>
      </c>
      <c r="E43" s="11">
        <f>SUM(E6:E42)</f>
        <v>430307</v>
      </c>
      <c r="F43" s="12">
        <f t="shared" si="0"/>
        <v>100</v>
      </c>
    </row>
    <row r="44" spans="1:6" s="13" customFormat="1" ht="15.75" customHeight="1">
      <c r="A44" s="4" t="s">
        <v>39</v>
      </c>
      <c r="B44" s="14">
        <v>17147</v>
      </c>
      <c r="C44" s="14">
        <v>18362</v>
      </c>
      <c r="D44" s="14">
        <v>25862</v>
      </c>
      <c r="E44" s="14">
        <v>61371</v>
      </c>
      <c r="F44" s="17">
        <f>(E44/E45)*100</f>
        <v>12.481949568620113</v>
      </c>
    </row>
    <row r="45" spans="1:6" s="13" customFormat="1" ht="15.75" customHeight="1">
      <c r="A45" s="3" t="s">
        <v>40</v>
      </c>
      <c r="B45" s="11">
        <f>B44+B43</f>
        <v>107171</v>
      </c>
      <c r="C45" s="11">
        <f>C44+C43</f>
        <v>147830</v>
      </c>
      <c r="D45" s="11">
        <f>D44+D43</f>
        <v>236677</v>
      </c>
      <c r="E45" s="11">
        <f>E44+E43</f>
        <v>491678</v>
      </c>
      <c r="F45" s="18"/>
    </row>
  </sheetData>
  <mergeCells count="3">
    <mergeCell ref="A2:F2"/>
    <mergeCell ref="A3:F3"/>
    <mergeCell ref="F44:F45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2009-04-01T13:46:39Z</cp:lastPrinted>
  <dcterms:created xsi:type="dcterms:W3CDTF">2009-04-01T13:38:37Z</dcterms:created>
  <dcterms:modified xsi:type="dcterms:W3CDTF">2009-04-02T05:12:22Z</dcterms:modified>
  <cp:category/>
  <cp:version/>
  <cp:contentType/>
  <cp:contentStatus/>
</cp:coreProperties>
</file>