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1"/>
  </bookViews>
  <sheets>
    <sheet name="2010_ŞUBAT" sheetId="1" r:id="rId1"/>
    <sheet name="2010_OCAK-ŞUBAT DÖNEMİ" sheetId="2" r:id="rId2"/>
  </sheets>
  <definedNames/>
  <calcPr fullCalcOnLoad="1"/>
</workbook>
</file>

<file path=xl/sharedStrings.xml><?xml version="1.0" encoding="utf-8"?>
<sst xmlns="http://schemas.openxmlformats.org/spreadsheetml/2006/main" count="112" uniqueCount="44">
  <si>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</si>
  <si>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</si>
  <si>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</si>
  <si>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</si>
  <si>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</si>
  <si>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</si>
  <si>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</si>
  <si>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</si>
  <si>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</si>
  <si>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</si>
  <si>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</si>
  <si>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</si>
  <si>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</si>
  <si>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</si>
  <si>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</si>
  <si>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SİDE TİYATROSU</t>
  </si>
  <si>
    <t>TERMESSOS</t>
  </si>
  <si>
    <t>MÜZELER TOPLAMI</t>
  </si>
  <si>
    <t>MÜZELER</t>
  </si>
  <si>
    <t>ÖREN YERLERİ</t>
  </si>
  <si>
    <t>ÖREN YERLERİ TOPLAMI</t>
  </si>
  <si>
    <t>GENEL TOPLAM</t>
  </si>
  <si>
    <t>NOEL BABA MÜZESİ</t>
  </si>
  <si>
    <t>OLYMPOS (Plaj Kartı)</t>
  </si>
  <si>
    <t>İNDİRİMLİ GRUP (Seyahat Acentası)</t>
  </si>
  <si>
    <t>SATILAN MÜZE KART ADEDİ</t>
  </si>
  <si>
    <t>TAM</t>
  </si>
  <si>
    <t>İNDİRİMLİ</t>
  </si>
  <si>
    <t>PERSONEL</t>
  </si>
  <si>
    <t>ZİYARETÇİ TOPLAMI</t>
  </si>
  <si>
    <t>Ücretsiz</t>
  </si>
  <si>
    <t>ÜCRETLİ ZİYARETÇİ</t>
  </si>
  <si>
    <t>ÜCRETSİZ ZİYARETÇİ</t>
  </si>
  <si>
    <t>MÜZE KARTLI ZİYARETÇİ</t>
  </si>
  <si>
    <t>TOPLAM MÜZE KART SATIŞI</t>
  </si>
  <si>
    <t>M Ü Z E    V E    Ö R E N    Y E R L E R İ    İ S T A T İ S T İ Ğ İ</t>
  </si>
  <si>
    <t>ANTALYA ATATÜRK EVİ VE MÜZESİ</t>
  </si>
  <si>
    <t>GİRİŞ ÜCRETİ (TL)</t>
  </si>
  <si>
    <t>MÜZE GELİRİ (TL)</t>
  </si>
  <si>
    <t>MÜZE KART GELİRİ (TL)</t>
  </si>
  <si>
    <t>A N T A L Y A   İ L   K Ü L T Ü R   V E   T U R İ Z M   M Ü D Ü R L Ü Ğ Ü</t>
  </si>
  <si>
    <t xml:space="preserve">MÜZE  VE ÖREN  YERLERİ  GELİRLER  TOPLAMI : </t>
  </si>
  <si>
    <t>2010 YILI ŞUBAT AYI</t>
  </si>
  <si>
    <t>2010 YILI OCAK-ŞUBAT DÖNEMİ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</si>
</sst>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  <numFmt numFmtId="182" formatCode="[$-41F]dd\ mmmm\ yyyy\ dddd"/>
    <numFmt numFmtId="183" formatCode="#,##0.00\ _T_L"/>
  </numFmts>
  <fonts count="51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13"/>
      <color indexed="16"/>
      <name val="Arial"/>
      <family val="2"/>
    </font>
    <font>
      <b/>
      <sz val="18"/>
      <color indexed="48"/>
      <name val="Arial"/>
      <family val="2"/>
    </font>
    <font>
      <b/>
      <sz val="20"/>
      <color indexed="12"/>
      <name val="Arial"/>
      <family val="2"/>
    </font>
    <font>
      <b/>
      <sz val="11"/>
      <color indexed="1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33" borderId="10" xfId="0" applyNumberFormat="1" applyFont="1" applyFill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vertical="center"/>
    </xf>
    <xf numFmtId="179" fontId="11" fillId="35" borderId="14" xfId="0" applyNumberFormat="1" applyFont="1" applyFill="1" applyBorder="1" applyAlignment="1">
      <alignment vertical="center"/>
    </xf>
    <xf numFmtId="4" fontId="11" fillId="35" borderId="14" xfId="0" applyNumberFormat="1" applyFont="1" applyFill="1" applyBorder="1" applyAlignment="1">
      <alignment horizontal="right" vertical="center"/>
    </xf>
    <xf numFmtId="179" fontId="11" fillId="36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33" borderId="17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8" fontId="3" fillId="0" borderId="19" xfId="0" applyNumberFormat="1" applyFont="1" applyBorder="1" applyAlignment="1">
      <alignment vertical="center"/>
    </xf>
    <xf numFmtId="4" fontId="11" fillId="36" borderId="17" xfId="0" applyNumberFormat="1" applyFont="1" applyFill="1" applyBorder="1" applyAlignment="1">
      <alignment vertical="center"/>
    </xf>
    <xf numFmtId="4" fontId="12" fillId="36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78" fontId="15" fillId="0" borderId="23" xfId="0" applyNumberFormat="1" applyFont="1" applyBorder="1" applyAlignment="1">
      <alignment vertical="center"/>
    </xf>
    <xf numFmtId="178" fontId="15" fillId="0" borderId="10" xfId="0" applyNumberFormat="1" applyFont="1" applyBorder="1" applyAlignment="1">
      <alignment vertical="center"/>
    </xf>
    <xf numFmtId="179" fontId="3" fillId="33" borderId="10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11" fillId="35" borderId="14" xfId="0" applyNumberFormat="1" applyFont="1" applyFill="1" applyBorder="1" applyAlignment="1" applyProtection="1">
      <alignment vertical="center"/>
      <protection locked="0"/>
    </xf>
    <xf numFmtId="0" fontId="11" fillId="36" borderId="24" xfId="0" applyFont="1" applyFill="1" applyBorder="1" applyAlignment="1">
      <alignment horizontal="right" vertical="center"/>
    </xf>
    <xf numFmtId="0" fontId="11" fillId="36" borderId="25" xfId="0" applyFont="1" applyFill="1" applyBorder="1" applyAlignment="1">
      <alignment horizontal="right" vertical="center"/>
    </xf>
    <xf numFmtId="0" fontId="11" fillId="35" borderId="26" xfId="0" applyFont="1" applyFill="1" applyBorder="1" applyAlignment="1">
      <alignment horizontal="right" vertical="center"/>
    </xf>
    <xf numFmtId="0" fontId="11" fillId="35" borderId="27" xfId="0" applyFont="1" applyFill="1" applyBorder="1" applyAlignment="1">
      <alignment horizontal="right" vertical="center"/>
    </xf>
    <xf numFmtId="0" fontId="16" fillId="33" borderId="16" xfId="0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horizontal="right" vertical="center"/>
    </xf>
    <xf numFmtId="0" fontId="16" fillId="33" borderId="20" xfId="0" applyFont="1" applyFill="1" applyBorder="1" applyAlignment="1">
      <alignment horizontal="right" vertical="center"/>
    </xf>
    <xf numFmtId="0" fontId="16" fillId="33" borderId="23" xfId="0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showGridLines="0" view="pageBreakPreview" zoomScale="75" zoomScaleSheetLayoutView="75" zoomScalePageLayoutView="0" workbookViewId="0" topLeftCell="A1">
      <selection activeCell="F11" sqref="F11:F12"/>
      <selection activeCell="A1" sqref="A1:IV16384"/>
    </sheetView>
  </sheetViews>
  <sheetFormatPr defaultColWidth="9.00390625" defaultRowHeight="15" customHeight="1"/>
  <cols>
    <col min="1" max="1" width="0.875" style="1" customWidth="1"/>
    <col min="2" max="2" width="30.75390625" style="1" customWidth="1"/>
    <col min="3" max="3" width="13.875" style="8" customWidth="1"/>
    <col min="4" max="5" width="14.75390625" style="1" customWidth="1"/>
    <col min="6" max="6" width="22.625" style="1" customWidth="1"/>
    <col min="7" max="7" width="16.875" style="1" customWidth="1"/>
    <col min="8" max="9" width="15.75390625" style="1" customWidth="1"/>
    <col min="10" max="10" width="0.875" style="1" customWidth="1"/>
    <col min="11" max="11" width="7.75390625" style="1" customWidth="1"/>
    <col min="12" max="12" width="12.75390625" style="1" customWidth="1"/>
    <col min="13" max="13" width="13.625" style="1" customWidth="1"/>
    <col min="14" max="14" width="14.25390625" style="1" customWidth="1"/>
    <col min="15" max="15" width="15.375" style="1" customWidth="1"/>
    <col min="16" max="16384" width="9.125" style="1" customWidth="1"/>
  </cols>
  <sheetData>
    <row r="1" spans="2:15" ht="39.75" customHeight="1">
      <c r="B1" s="71" t="s">
        <v>40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2:15" ht="34.5" customHeight="1">
      <c r="B2" s="72" t="s">
        <v>35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5" ht="19.5" customHeight="1" thickBot="1">
      <c r="B3" s="5"/>
      <c r="C3" s="5"/>
      <c r="D3" s="5"/>
      <c r="E3" s="5"/>
      <c r="F3" s="5"/>
      <c r="G3" s="5"/>
      <c r="H3" s="5"/>
      <c r="I3" s="6"/>
      <c r="M3" s="70" t="s">
        <v>42</v>
      </c>
      <c r="N3" s="70"/>
      <c r="O3" s="70"/>
    </row>
    <row r="4" spans="2:15" s="10" customFormat="1" ht="28.5" customHeight="1">
      <c r="B4" s="61" t="s">
        <v>18</v>
      </c>
      <c r="C4" s="59" t="s">
        <v>37</v>
      </c>
      <c r="D4" s="62" t="s">
        <v>31</v>
      </c>
      <c r="E4" s="62" t="s">
        <v>32</v>
      </c>
      <c r="F4" s="64" t="s">
        <v>24</v>
      </c>
      <c r="G4" s="62" t="s">
        <v>33</v>
      </c>
      <c r="H4" s="58" t="s">
        <v>29</v>
      </c>
      <c r="I4" s="58" t="s">
        <v>38</v>
      </c>
      <c r="J4" s="26"/>
      <c r="K4" s="74" t="s">
        <v>25</v>
      </c>
      <c r="L4" s="75"/>
      <c r="M4" s="76"/>
      <c r="N4" s="62" t="s">
        <v>34</v>
      </c>
      <c r="O4" s="66" t="s">
        <v>39</v>
      </c>
    </row>
    <row r="5" spans="2:15" s="10" customFormat="1" ht="28.5" customHeight="1">
      <c r="B5" s="56"/>
      <c r="C5" s="60"/>
      <c r="D5" s="63"/>
      <c r="E5" s="63"/>
      <c r="F5" s="65"/>
      <c r="G5" s="63"/>
      <c r="H5" s="57"/>
      <c r="I5" s="57"/>
      <c r="J5" s="27"/>
      <c r="K5" s="9" t="s">
        <v>26</v>
      </c>
      <c r="L5" s="9" t="s">
        <v>27</v>
      </c>
      <c r="M5" s="9" t="s">
        <v>28</v>
      </c>
      <c r="N5" s="63"/>
      <c r="O5" s="67"/>
    </row>
    <row r="6" spans="2:15" ht="19.5" customHeight="1">
      <c r="B6" s="28" t="s">
        <v>1</v>
      </c>
      <c r="C6" s="42">
        <v>15</v>
      </c>
      <c r="D6" s="12">
        <v>1314</v>
      </c>
      <c r="E6" s="12">
        <v>1702</v>
      </c>
      <c r="F6" s="12">
        <v>2421</v>
      </c>
      <c r="G6" s="12">
        <v>376</v>
      </c>
      <c r="H6" s="12">
        <f>SUM(D6:G6)</f>
        <v>5813</v>
      </c>
      <c r="I6" s="19">
        <v>19710</v>
      </c>
      <c r="J6" s="27"/>
      <c r="K6" s="12">
        <v>206</v>
      </c>
      <c r="L6" s="12">
        <v>160</v>
      </c>
      <c r="M6" s="12">
        <v>10</v>
      </c>
      <c r="N6" s="12">
        <f>SUM(K6:M6)</f>
        <v>376</v>
      </c>
      <c r="O6" s="29">
        <v>5770</v>
      </c>
    </row>
    <row r="7" spans="2:15" ht="19.5" customHeight="1">
      <c r="B7" s="28" t="s">
        <v>0</v>
      </c>
      <c r="C7" s="42">
        <v>3</v>
      </c>
      <c r="D7" s="12">
        <v>272</v>
      </c>
      <c r="E7" s="12">
        <v>380</v>
      </c>
      <c r="F7" s="12">
        <v>0</v>
      </c>
      <c r="G7" s="12">
        <v>60</v>
      </c>
      <c r="H7" s="12">
        <f>SUM(D7:G7)</f>
        <v>712</v>
      </c>
      <c r="I7" s="19">
        <v>816</v>
      </c>
      <c r="J7" s="27"/>
      <c r="K7" s="12">
        <v>2</v>
      </c>
      <c r="L7" s="12">
        <v>2</v>
      </c>
      <c r="M7" s="12">
        <v>0</v>
      </c>
      <c r="N7" s="12">
        <f>SUM(K7:M7)</f>
        <v>4</v>
      </c>
      <c r="O7" s="29">
        <v>60</v>
      </c>
    </row>
    <row r="8" spans="2:15" ht="19.5" customHeight="1">
      <c r="B8" s="28" t="s">
        <v>2</v>
      </c>
      <c r="C8" s="42">
        <v>10</v>
      </c>
      <c r="D8" s="12">
        <v>402</v>
      </c>
      <c r="E8" s="12">
        <v>416</v>
      </c>
      <c r="F8" s="12">
        <v>0</v>
      </c>
      <c r="G8" s="12">
        <v>724</v>
      </c>
      <c r="H8" s="12">
        <f>SUM(D8:G8)</f>
        <v>1542</v>
      </c>
      <c r="I8" s="19">
        <v>4020</v>
      </c>
      <c r="J8" s="27"/>
      <c r="K8" s="12">
        <v>21</v>
      </c>
      <c r="L8" s="12">
        <v>143</v>
      </c>
      <c r="M8" s="12"/>
      <c r="N8" s="12">
        <f>SUM(K8:M8)</f>
        <v>164</v>
      </c>
      <c r="O8" s="29">
        <v>1850</v>
      </c>
    </row>
    <row r="9" spans="2:15" ht="21.75" customHeight="1">
      <c r="B9" s="52" t="s">
        <v>17</v>
      </c>
      <c r="C9" s="53"/>
      <c r="D9" s="4">
        <f aca="true" t="shared" si="0" ref="D9:I9">SUM(D6:D8)</f>
        <v>1988</v>
      </c>
      <c r="E9" s="4">
        <f t="shared" si="0"/>
        <v>2498</v>
      </c>
      <c r="F9" s="4">
        <f t="shared" si="0"/>
        <v>2421</v>
      </c>
      <c r="G9" s="4">
        <f t="shared" si="0"/>
        <v>1160</v>
      </c>
      <c r="H9" s="4">
        <f>SUM(H6:H8)</f>
        <v>8067</v>
      </c>
      <c r="I9" s="22">
        <f t="shared" si="0"/>
        <v>24546</v>
      </c>
      <c r="J9" s="2"/>
      <c r="K9" s="14">
        <f>SUM(K6:K8)</f>
        <v>229</v>
      </c>
      <c r="L9" s="14">
        <f>SUM(L6:L8)</f>
        <v>305</v>
      </c>
      <c r="M9" s="14">
        <f>SUM(M6:M8)</f>
        <v>10</v>
      </c>
      <c r="N9" s="14">
        <f>SUM(N6:N8)</f>
        <v>544</v>
      </c>
      <c r="O9" s="30">
        <f>SUM(O6:O8)</f>
        <v>7680</v>
      </c>
    </row>
    <row r="10" spans="2:15" s="2" customFormat="1" ht="4.5" customHeight="1">
      <c r="B10" s="31"/>
      <c r="C10" s="7"/>
      <c r="D10" s="3"/>
      <c r="E10" s="3"/>
      <c r="F10" s="3"/>
      <c r="G10" s="3"/>
      <c r="H10" s="3"/>
      <c r="I10" s="17"/>
      <c r="O10" s="32"/>
    </row>
    <row r="11" spans="2:15" s="10" customFormat="1" ht="24.75" customHeight="1">
      <c r="B11" s="56" t="s">
        <v>19</v>
      </c>
      <c r="C11" s="73" t="s">
        <v>37</v>
      </c>
      <c r="D11" s="57" t="s">
        <v>31</v>
      </c>
      <c r="E11" s="57" t="s">
        <v>32</v>
      </c>
      <c r="F11" s="57" t="s">
        <v>24</v>
      </c>
      <c r="G11" s="57" t="s">
        <v>33</v>
      </c>
      <c r="H11" s="57" t="s">
        <v>29</v>
      </c>
      <c r="I11" s="57" t="s">
        <v>38</v>
      </c>
      <c r="J11" s="27"/>
      <c r="K11" s="68" t="s">
        <v>25</v>
      </c>
      <c r="L11" s="68"/>
      <c r="M11" s="68"/>
      <c r="N11" s="57" t="s">
        <v>34</v>
      </c>
      <c r="O11" s="69" t="s">
        <v>39</v>
      </c>
    </row>
    <row r="12" spans="2:15" s="10" customFormat="1" ht="18.75" customHeight="1">
      <c r="B12" s="56"/>
      <c r="C12" s="73"/>
      <c r="D12" s="57"/>
      <c r="E12" s="57"/>
      <c r="F12" s="57"/>
      <c r="G12" s="57"/>
      <c r="H12" s="57"/>
      <c r="I12" s="57"/>
      <c r="J12" s="27"/>
      <c r="K12" s="9" t="s">
        <v>26</v>
      </c>
      <c r="L12" s="9" t="s">
        <v>27</v>
      </c>
      <c r="M12" s="9" t="s">
        <v>28</v>
      </c>
      <c r="N12" s="57"/>
      <c r="O12" s="67"/>
    </row>
    <row r="13" spans="2:15" ht="19.5" customHeight="1">
      <c r="B13" s="39" t="s">
        <v>3</v>
      </c>
      <c r="C13" s="41">
        <v>15</v>
      </c>
      <c r="D13" s="15">
        <v>2790</v>
      </c>
      <c r="E13" s="15">
        <v>1885</v>
      </c>
      <c r="F13" s="15">
        <v>7944</v>
      </c>
      <c r="G13" s="15">
        <v>406</v>
      </c>
      <c r="H13" s="12">
        <f>SUM(D13:G13)</f>
        <v>13025</v>
      </c>
      <c r="I13" s="40">
        <v>41850</v>
      </c>
      <c r="J13" s="27"/>
      <c r="K13" s="12">
        <v>267</v>
      </c>
      <c r="L13" s="12">
        <v>132</v>
      </c>
      <c r="M13" s="12">
        <v>7</v>
      </c>
      <c r="N13" s="12">
        <f>SUM(K13:M13)</f>
        <v>406</v>
      </c>
      <c r="O13" s="29">
        <v>6695</v>
      </c>
    </row>
    <row r="14" spans="2:15" ht="19.5" customHeight="1">
      <c r="B14" s="28" t="s">
        <v>4</v>
      </c>
      <c r="C14" s="42">
        <v>15</v>
      </c>
      <c r="D14" s="12">
        <v>1179</v>
      </c>
      <c r="E14" s="12">
        <v>1116</v>
      </c>
      <c r="F14" s="12">
        <v>10451</v>
      </c>
      <c r="G14" s="15">
        <v>86</v>
      </c>
      <c r="H14" s="12">
        <f aca="true" t="shared" si="1" ref="H14:H24">SUM(D14:G14)</f>
        <v>12832</v>
      </c>
      <c r="I14" s="19">
        <v>17685</v>
      </c>
      <c r="J14" s="27"/>
      <c r="K14" s="12">
        <v>59</v>
      </c>
      <c r="L14" s="12">
        <v>27</v>
      </c>
      <c r="M14" s="12"/>
      <c r="N14" s="12">
        <f aca="true" t="shared" si="2" ref="N14:N29">SUM(K14:M14)</f>
        <v>86</v>
      </c>
      <c r="O14" s="29">
        <v>1450</v>
      </c>
    </row>
    <row r="15" spans="2:15" ht="19.5" customHeight="1">
      <c r="B15" s="28" t="s">
        <v>5</v>
      </c>
      <c r="C15" s="42">
        <v>8</v>
      </c>
      <c r="D15" s="12">
        <v>1255</v>
      </c>
      <c r="E15" s="12">
        <v>216</v>
      </c>
      <c r="F15" s="12">
        <v>3254</v>
      </c>
      <c r="G15" s="15">
        <v>36</v>
      </c>
      <c r="H15" s="12">
        <f t="shared" si="1"/>
        <v>4761</v>
      </c>
      <c r="I15" s="19">
        <v>10040</v>
      </c>
      <c r="J15" s="27"/>
      <c r="K15" s="12">
        <v>25</v>
      </c>
      <c r="L15" s="12">
        <v>11</v>
      </c>
      <c r="M15" s="12"/>
      <c r="N15" s="12">
        <f t="shared" si="2"/>
        <v>36</v>
      </c>
      <c r="O15" s="29">
        <v>610</v>
      </c>
    </row>
    <row r="16" spans="2:15" ht="19.5" customHeight="1">
      <c r="B16" s="28" t="s">
        <v>22</v>
      </c>
      <c r="C16" s="42">
        <v>10</v>
      </c>
      <c r="D16" s="12">
        <v>503</v>
      </c>
      <c r="E16" s="12">
        <v>587</v>
      </c>
      <c r="F16" s="12">
        <v>4645</v>
      </c>
      <c r="G16" s="15">
        <v>43</v>
      </c>
      <c r="H16" s="12">
        <f t="shared" si="1"/>
        <v>5778</v>
      </c>
      <c r="I16" s="19">
        <v>5030</v>
      </c>
      <c r="J16" s="27"/>
      <c r="K16" s="12">
        <v>29</v>
      </c>
      <c r="L16" s="12">
        <v>14</v>
      </c>
      <c r="M16" s="12"/>
      <c r="N16" s="12">
        <f t="shared" si="2"/>
        <v>43</v>
      </c>
      <c r="O16" s="29">
        <v>720</v>
      </c>
    </row>
    <row r="17" spans="2:15" ht="19.5" customHeight="1">
      <c r="B17" s="28" t="s">
        <v>9</v>
      </c>
      <c r="C17" s="42">
        <v>10</v>
      </c>
      <c r="D17" s="12">
        <v>791</v>
      </c>
      <c r="E17" s="12">
        <v>666</v>
      </c>
      <c r="F17" s="12">
        <v>5926</v>
      </c>
      <c r="G17" s="15">
        <v>21</v>
      </c>
      <c r="H17" s="12">
        <f t="shared" si="1"/>
        <v>7404</v>
      </c>
      <c r="I17" s="19">
        <v>7910</v>
      </c>
      <c r="J17" s="27"/>
      <c r="K17" s="12">
        <v>13</v>
      </c>
      <c r="L17" s="12">
        <v>8</v>
      </c>
      <c r="M17" s="12"/>
      <c r="N17" s="12">
        <f t="shared" si="2"/>
        <v>21</v>
      </c>
      <c r="O17" s="29">
        <v>340</v>
      </c>
    </row>
    <row r="18" spans="2:15" ht="19.5" customHeight="1">
      <c r="B18" s="28" t="s">
        <v>7</v>
      </c>
      <c r="C18" s="42">
        <v>3</v>
      </c>
      <c r="D18" s="12">
        <v>148</v>
      </c>
      <c r="E18" s="12">
        <v>106</v>
      </c>
      <c r="F18" s="12">
        <v>0</v>
      </c>
      <c r="G18" s="15">
        <v>0</v>
      </c>
      <c r="H18" s="12">
        <f t="shared" si="1"/>
        <v>254</v>
      </c>
      <c r="I18" s="19">
        <v>444</v>
      </c>
      <c r="J18" s="27"/>
      <c r="K18" s="12">
        <v>0</v>
      </c>
      <c r="L18" s="12"/>
      <c r="M18" s="12"/>
      <c r="N18" s="12">
        <f t="shared" si="2"/>
        <v>0</v>
      </c>
      <c r="O18" s="29">
        <v>0</v>
      </c>
    </row>
    <row r="19" spans="2:15" ht="19.5" customHeight="1">
      <c r="B19" s="28" t="s">
        <v>8</v>
      </c>
      <c r="C19" s="42">
        <v>8</v>
      </c>
      <c r="D19" s="12">
        <v>62</v>
      </c>
      <c r="E19" s="12">
        <v>12</v>
      </c>
      <c r="F19" s="12">
        <v>0</v>
      </c>
      <c r="G19" s="15">
        <v>0</v>
      </c>
      <c r="H19" s="12">
        <f t="shared" si="1"/>
        <v>74</v>
      </c>
      <c r="I19" s="19">
        <v>496</v>
      </c>
      <c r="J19" s="27"/>
      <c r="K19" s="12">
        <v>0</v>
      </c>
      <c r="L19" s="12"/>
      <c r="M19" s="12"/>
      <c r="N19" s="12">
        <f t="shared" si="2"/>
        <v>0</v>
      </c>
      <c r="O19" s="29">
        <v>0</v>
      </c>
    </row>
    <row r="20" spans="2:15" ht="19.5" customHeight="1">
      <c r="B20" s="28" t="s">
        <v>6</v>
      </c>
      <c r="C20" s="42">
        <v>5</v>
      </c>
      <c r="D20" s="12">
        <v>250</v>
      </c>
      <c r="E20" s="12">
        <v>82</v>
      </c>
      <c r="F20" s="12">
        <v>0</v>
      </c>
      <c r="G20" s="15">
        <v>5</v>
      </c>
      <c r="H20" s="12">
        <f t="shared" si="1"/>
        <v>337</v>
      </c>
      <c r="I20" s="19">
        <v>1250</v>
      </c>
      <c r="J20" s="27"/>
      <c r="K20" s="12">
        <v>4</v>
      </c>
      <c r="L20" s="12">
        <v>1</v>
      </c>
      <c r="M20" s="12"/>
      <c r="N20" s="12">
        <f t="shared" si="2"/>
        <v>5</v>
      </c>
      <c r="O20" s="29">
        <v>90</v>
      </c>
    </row>
    <row r="21" spans="2:15" ht="19.5" customHeight="1">
      <c r="B21" s="28" t="s">
        <v>16</v>
      </c>
      <c r="C21" s="42">
        <v>5</v>
      </c>
      <c r="D21" s="12">
        <v>590</v>
      </c>
      <c r="E21" s="12">
        <v>209</v>
      </c>
      <c r="F21" s="12">
        <v>5</v>
      </c>
      <c r="G21" s="15">
        <v>1</v>
      </c>
      <c r="H21" s="12">
        <f t="shared" si="1"/>
        <v>805</v>
      </c>
      <c r="I21" s="19">
        <v>2950</v>
      </c>
      <c r="J21" s="27"/>
      <c r="K21" s="12">
        <v>1</v>
      </c>
      <c r="L21" s="12"/>
      <c r="M21" s="12"/>
      <c r="N21" s="12">
        <f t="shared" si="2"/>
        <v>1</v>
      </c>
      <c r="O21" s="29">
        <v>20</v>
      </c>
    </row>
    <row r="22" spans="2:15" ht="19.5" customHeight="1">
      <c r="B22" s="28" t="s">
        <v>10</v>
      </c>
      <c r="C22" s="42">
        <v>3</v>
      </c>
      <c r="D22" s="12">
        <v>157</v>
      </c>
      <c r="E22" s="12">
        <v>320</v>
      </c>
      <c r="F22" s="12">
        <v>0</v>
      </c>
      <c r="G22" s="15">
        <v>0</v>
      </c>
      <c r="H22" s="12">
        <f t="shared" si="1"/>
        <v>477</v>
      </c>
      <c r="I22" s="19">
        <v>471</v>
      </c>
      <c r="J22" s="27"/>
      <c r="K22" s="12">
        <v>0</v>
      </c>
      <c r="L22" s="12"/>
      <c r="M22" s="12"/>
      <c r="N22" s="12">
        <f t="shared" si="2"/>
        <v>0</v>
      </c>
      <c r="O22" s="29">
        <v>0</v>
      </c>
    </row>
    <row r="23" spans="2:15" ht="19.5" customHeight="1">
      <c r="B23" s="28" t="s">
        <v>11</v>
      </c>
      <c r="C23" s="42">
        <v>3</v>
      </c>
      <c r="D23" s="12">
        <v>896</v>
      </c>
      <c r="E23" s="12">
        <v>356</v>
      </c>
      <c r="F23" s="12">
        <v>0</v>
      </c>
      <c r="G23" s="15">
        <v>9</v>
      </c>
      <c r="H23" s="12">
        <f t="shared" si="1"/>
        <v>1261</v>
      </c>
      <c r="I23" s="19">
        <v>2688</v>
      </c>
      <c r="J23" s="27"/>
      <c r="K23" s="12">
        <v>3</v>
      </c>
      <c r="L23" s="12">
        <v>6</v>
      </c>
      <c r="M23" s="12"/>
      <c r="N23" s="12">
        <f t="shared" si="2"/>
        <v>9</v>
      </c>
      <c r="O23" s="29">
        <v>120</v>
      </c>
    </row>
    <row r="24" spans="2:15" ht="19.5" customHeight="1">
      <c r="B24" s="28" t="s">
        <v>23</v>
      </c>
      <c r="C24" s="42">
        <v>5</v>
      </c>
      <c r="D24" s="12">
        <v>61</v>
      </c>
      <c r="E24" s="12">
        <v>0</v>
      </c>
      <c r="F24" s="12">
        <v>0</v>
      </c>
      <c r="G24" s="15">
        <v>0</v>
      </c>
      <c r="H24" s="12">
        <f t="shared" si="1"/>
        <v>61</v>
      </c>
      <c r="I24" s="19">
        <v>305</v>
      </c>
      <c r="J24" s="27"/>
      <c r="K24" s="12">
        <v>0</v>
      </c>
      <c r="L24" s="12">
        <v>0</v>
      </c>
      <c r="M24" s="12"/>
      <c r="N24" s="12">
        <f t="shared" si="2"/>
        <v>0</v>
      </c>
      <c r="O24" s="29">
        <v>0</v>
      </c>
    </row>
    <row r="25" spans="2:15" ht="19.5" customHeight="1">
      <c r="B25" s="28" t="s">
        <v>12</v>
      </c>
      <c r="C25" s="42">
        <v>3</v>
      </c>
      <c r="D25" s="12">
        <v>0</v>
      </c>
      <c r="E25" s="12">
        <v>0</v>
      </c>
      <c r="F25" s="12">
        <v>0</v>
      </c>
      <c r="G25" s="15">
        <v>0</v>
      </c>
      <c r="H25" s="12">
        <f>SUM(D25:G25)</f>
        <v>0</v>
      </c>
      <c r="I25" s="19">
        <v>0</v>
      </c>
      <c r="J25" s="27"/>
      <c r="K25" s="12">
        <v>0</v>
      </c>
      <c r="L25" s="12">
        <v>0</v>
      </c>
      <c r="M25" s="12"/>
      <c r="N25" s="12">
        <f t="shared" si="2"/>
        <v>0</v>
      </c>
      <c r="O25" s="29">
        <v>0</v>
      </c>
    </row>
    <row r="26" spans="2:15" ht="19.5" customHeight="1">
      <c r="B26" s="28" t="s">
        <v>13</v>
      </c>
      <c r="C26" s="42">
        <v>10</v>
      </c>
      <c r="D26" s="12">
        <v>3322</v>
      </c>
      <c r="E26" s="12">
        <v>862</v>
      </c>
      <c r="F26" s="12">
        <v>548</v>
      </c>
      <c r="G26" s="15">
        <v>350</v>
      </c>
      <c r="H26" s="12">
        <f>SUM(D26:G26)</f>
        <v>5082</v>
      </c>
      <c r="I26" s="19">
        <v>33220</v>
      </c>
      <c r="J26" s="27"/>
      <c r="K26" s="12">
        <v>96</v>
      </c>
      <c r="L26" s="12">
        <v>21</v>
      </c>
      <c r="M26" s="12"/>
      <c r="N26" s="12">
        <f t="shared" si="2"/>
        <v>117</v>
      </c>
      <c r="O26" s="29">
        <v>2130</v>
      </c>
    </row>
    <row r="27" spans="2:15" ht="19.5" customHeight="1">
      <c r="B27" s="28" t="s">
        <v>14</v>
      </c>
      <c r="C27" s="42">
        <v>10</v>
      </c>
      <c r="D27" s="12">
        <v>106</v>
      </c>
      <c r="E27" s="12">
        <v>40</v>
      </c>
      <c r="F27" s="12">
        <v>0</v>
      </c>
      <c r="G27" s="15">
        <v>59</v>
      </c>
      <c r="H27" s="12">
        <f>SUM(D27:G27)</f>
        <v>205</v>
      </c>
      <c r="I27" s="19">
        <v>1060</v>
      </c>
      <c r="J27" s="27"/>
      <c r="K27" s="12">
        <v>3</v>
      </c>
      <c r="L27" s="12">
        <v>10</v>
      </c>
      <c r="M27" s="12"/>
      <c r="N27" s="12">
        <f t="shared" si="2"/>
        <v>13</v>
      </c>
      <c r="O27" s="29">
        <v>160</v>
      </c>
    </row>
    <row r="28" spans="2:15" ht="19.5" customHeight="1">
      <c r="B28" s="28" t="s">
        <v>15</v>
      </c>
      <c r="C28" s="42">
        <v>10</v>
      </c>
      <c r="D28" s="12">
        <v>705</v>
      </c>
      <c r="E28" s="12">
        <v>1241</v>
      </c>
      <c r="F28" s="12">
        <v>0</v>
      </c>
      <c r="G28" s="15">
        <v>1652</v>
      </c>
      <c r="H28" s="12">
        <f>SUM(D28:G28)</f>
        <v>3598</v>
      </c>
      <c r="I28" s="19">
        <v>7050</v>
      </c>
      <c r="J28" s="27"/>
      <c r="K28" s="12">
        <v>30</v>
      </c>
      <c r="L28" s="12">
        <v>37</v>
      </c>
      <c r="M28" s="12"/>
      <c r="N28" s="12">
        <f t="shared" si="2"/>
        <v>67</v>
      </c>
      <c r="O28" s="29">
        <v>970</v>
      </c>
    </row>
    <row r="29" spans="2:15" ht="19.5" customHeight="1">
      <c r="B29" s="33" t="s">
        <v>36</v>
      </c>
      <c r="C29" s="44" t="s">
        <v>30</v>
      </c>
      <c r="D29" s="12">
        <v>0</v>
      </c>
      <c r="E29" s="12">
        <v>3285</v>
      </c>
      <c r="F29" s="12">
        <v>0</v>
      </c>
      <c r="G29" s="15">
        <v>0</v>
      </c>
      <c r="H29" s="12">
        <f>SUM(D29:G29)</f>
        <v>3285</v>
      </c>
      <c r="I29" s="43">
        <v>0</v>
      </c>
      <c r="J29" s="27"/>
      <c r="K29" s="13">
        <v>0</v>
      </c>
      <c r="L29" s="13">
        <v>0</v>
      </c>
      <c r="M29" s="13"/>
      <c r="N29" s="12">
        <f t="shared" si="2"/>
        <v>0</v>
      </c>
      <c r="O29" s="34">
        <v>0</v>
      </c>
    </row>
    <row r="30" spans="2:15" ht="21.75" customHeight="1">
      <c r="B30" s="54" t="s">
        <v>20</v>
      </c>
      <c r="C30" s="55"/>
      <c r="D30" s="14">
        <f aca="true" t="shared" si="3" ref="D30:I30">SUM(D13:D29)</f>
        <v>12815</v>
      </c>
      <c r="E30" s="14">
        <f t="shared" si="3"/>
        <v>10983</v>
      </c>
      <c r="F30" s="14">
        <f t="shared" si="3"/>
        <v>32773</v>
      </c>
      <c r="G30" s="14">
        <f t="shared" si="3"/>
        <v>2668</v>
      </c>
      <c r="H30" s="45">
        <f t="shared" si="3"/>
        <v>59239</v>
      </c>
      <c r="I30" s="20">
        <f t="shared" si="3"/>
        <v>132449</v>
      </c>
      <c r="J30" s="2"/>
      <c r="K30" s="14">
        <f>SUM(K13:K29)</f>
        <v>530</v>
      </c>
      <c r="L30" s="14">
        <f>SUM(L13:L29)</f>
        <v>267</v>
      </c>
      <c r="M30" s="14">
        <f>SUM(M13:M29)</f>
        <v>7</v>
      </c>
      <c r="N30" s="14">
        <f>SUM(N13:N29)</f>
        <v>804</v>
      </c>
      <c r="O30" s="30">
        <f>SUM(O13:O29)</f>
        <v>13305</v>
      </c>
    </row>
    <row r="31" spans="2:15" ht="4.5" customHeight="1">
      <c r="B31" s="35"/>
      <c r="C31" s="11"/>
      <c r="D31" s="16"/>
      <c r="E31" s="16"/>
      <c r="F31" s="16"/>
      <c r="G31" s="16"/>
      <c r="H31" s="46"/>
      <c r="I31" s="21"/>
      <c r="J31" s="2"/>
      <c r="K31" s="18"/>
      <c r="L31" s="16"/>
      <c r="M31" s="16"/>
      <c r="N31" s="16"/>
      <c r="O31" s="36"/>
    </row>
    <row r="32" spans="2:15" ht="24" customHeight="1">
      <c r="B32" s="50" t="s">
        <v>21</v>
      </c>
      <c r="C32" s="51"/>
      <c r="D32" s="23">
        <f aca="true" t="shared" si="4" ref="D32:I32">D30+D9</f>
        <v>14803</v>
      </c>
      <c r="E32" s="23">
        <f t="shared" si="4"/>
        <v>13481</v>
      </c>
      <c r="F32" s="23">
        <f t="shared" si="4"/>
        <v>35194</v>
      </c>
      <c r="G32" s="23">
        <f t="shared" si="4"/>
        <v>3828</v>
      </c>
      <c r="H32" s="47">
        <f t="shared" si="4"/>
        <v>67306</v>
      </c>
      <c r="I32" s="24">
        <f t="shared" si="4"/>
        <v>156995</v>
      </c>
      <c r="J32" s="2"/>
      <c r="K32" s="25">
        <f>K30+K9</f>
        <v>759</v>
      </c>
      <c r="L32" s="25">
        <f>L30+L9</f>
        <v>572</v>
      </c>
      <c r="M32" s="25">
        <f>M30+M9</f>
        <v>17</v>
      </c>
      <c r="N32" s="25">
        <f>N30+N9</f>
        <v>1348</v>
      </c>
      <c r="O32" s="37">
        <f>O30+O9</f>
        <v>20985</v>
      </c>
    </row>
    <row r="33" spans="2:15" ht="24.75" customHeight="1" thickBot="1">
      <c r="B33" s="48" t="s">
        <v>41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38">
        <f>O32+I32</f>
        <v>177980</v>
      </c>
    </row>
  </sheetData>
  <sheetProtection/>
  <mergeCells count="29">
    <mergeCell ref="G4:G5"/>
    <mergeCell ref="G11:G12"/>
    <mergeCell ref="B1:O1"/>
    <mergeCell ref="B2:O2"/>
    <mergeCell ref="C11:C12"/>
    <mergeCell ref="K4:M4"/>
    <mergeCell ref="D4:D5"/>
    <mergeCell ref="O4:O5"/>
    <mergeCell ref="K11:M11"/>
    <mergeCell ref="O11:O12"/>
    <mergeCell ref="M3:O3"/>
    <mergeCell ref="N4:N5"/>
    <mergeCell ref="N11:N12"/>
    <mergeCell ref="H4:H5"/>
    <mergeCell ref="I4:I5"/>
    <mergeCell ref="H11:H12"/>
    <mergeCell ref="C4:C5"/>
    <mergeCell ref="B4:B5"/>
    <mergeCell ref="D11:D12"/>
    <mergeCell ref="E4:E5"/>
    <mergeCell ref="F4:F5"/>
    <mergeCell ref="E11:E12"/>
    <mergeCell ref="F11:F12"/>
    <mergeCell ref="B33:N33"/>
    <mergeCell ref="B32:C32"/>
    <mergeCell ref="B9:C9"/>
    <mergeCell ref="B30:C30"/>
    <mergeCell ref="B11:B12"/>
    <mergeCell ref="I11:I1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6 H7:H8 H13:H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O33"/>
  <sheetViews>
    <sheetView showGridLines="0" tabSelected="1" view="pageBreakPreview" zoomScale="75" zoomScaleSheetLayoutView="75" zoomScalePageLayoutView="0" workbookViewId="0" topLeftCell="A1">
      <selection activeCell="A1" sqref="A1"/>
      <selection activeCell="A1" sqref="A1"/>
    </sheetView>
  </sheetViews>
  <sheetFormatPr defaultColWidth="9.00390625" defaultRowHeight="15" customHeight="1"/>
  <cols>
    <col min="1" max="1" width="0.875" style="1" customWidth="1"/>
    <col min="2" max="2" width="30.75390625" style="1" customWidth="1"/>
    <col min="3" max="3" width="13.875" style="8" customWidth="1"/>
    <col min="4" max="5" width="14.75390625" style="1" customWidth="1"/>
    <col min="6" max="6" width="22.625" style="1" customWidth="1"/>
    <col min="7" max="7" width="16.875" style="1" customWidth="1"/>
    <col min="8" max="9" width="15.75390625" style="1" customWidth="1"/>
    <col min="10" max="10" width="0.875" style="1" customWidth="1"/>
    <col min="11" max="11" width="7.75390625" style="1" customWidth="1"/>
    <col min="12" max="12" width="12.75390625" style="1" customWidth="1"/>
    <col min="13" max="13" width="13.625" style="1" customWidth="1"/>
    <col min="14" max="14" width="14.25390625" style="1" customWidth="1"/>
    <col min="15" max="15" width="15.375" style="1" customWidth="1"/>
    <col min="16" max="16384" width="9.125" style="1" customWidth="1"/>
  </cols>
  <sheetData>
    <row r="1" spans="2:15" ht="39.75" customHeight="1">
      <c r="B1" s="71" t="s">
        <v>40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2:15" ht="34.5" customHeight="1">
      <c r="B2" s="72" t="s">
        <v>35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5" ht="19.5" customHeight="1" thickBot="1">
      <c r="B3" s="5"/>
      <c r="C3" s="5"/>
      <c r="D3" s="5"/>
      <c r="E3" s="5"/>
      <c r="F3" s="5"/>
      <c r="G3" s="5"/>
      <c r="H3" s="5"/>
      <c r="I3" s="6"/>
      <c r="M3" s="70" t="s">
        <v>43</v>
      </c>
      <c r="N3" s="70"/>
      <c r="O3" s="70"/>
    </row>
    <row r="4" spans="2:15" s="10" customFormat="1" ht="28.5" customHeight="1">
      <c r="B4" s="61" t="s">
        <v>18</v>
      </c>
      <c r="C4" s="59" t="s">
        <v>37</v>
      </c>
      <c r="D4" s="62" t="s">
        <v>31</v>
      </c>
      <c r="E4" s="62" t="s">
        <v>32</v>
      </c>
      <c r="F4" s="64" t="s">
        <v>24</v>
      </c>
      <c r="G4" s="62" t="s">
        <v>33</v>
      </c>
      <c r="H4" s="58" t="s">
        <v>29</v>
      </c>
      <c r="I4" s="58" t="s">
        <v>38</v>
      </c>
      <c r="J4" s="26"/>
      <c r="K4" s="74" t="s">
        <v>25</v>
      </c>
      <c r="L4" s="75"/>
      <c r="M4" s="76"/>
      <c r="N4" s="62" t="s">
        <v>34</v>
      </c>
      <c r="O4" s="66" t="s">
        <v>39</v>
      </c>
    </row>
    <row r="5" spans="2:15" s="10" customFormat="1" ht="28.5" customHeight="1">
      <c r="B5" s="56"/>
      <c r="C5" s="60"/>
      <c r="D5" s="63"/>
      <c r="E5" s="63"/>
      <c r="F5" s="65"/>
      <c r="G5" s="63"/>
      <c r="H5" s="57"/>
      <c r="I5" s="57"/>
      <c r="J5" s="27"/>
      <c r="K5" s="9" t="s">
        <v>26</v>
      </c>
      <c r="L5" s="9" t="s">
        <v>27</v>
      </c>
      <c r="M5" s="9" t="s">
        <v>28</v>
      </c>
      <c r="N5" s="63"/>
      <c r="O5" s="67"/>
    </row>
    <row r="6" spans="2:15" ht="19.5" customHeight="1">
      <c r="B6" s="28" t="s">
        <v>1</v>
      </c>
      <c r="C6" s="42">
        <v>15</v>
      </c>
      <c r="D6" s="12">
        <v>2689</v>
      </c>
      <c r="E6" s="12">
        <v>4659</v>
      </c>
      <c r="F6" s="12">
        <v>4927</v>
      </c>
      <c r="G6" s="12">
        <v>761</v>
      </c>
      <c r="H6" s="12">
        <f>SUM(D6:G6)</f>
        <v>13036</v>
      </c>
      <c r="I6" s="19">
        <v>40335</v>
      </c>
      <c r="J6" s="27"/>
      <c r="K6" s="12">
        <v>462</v>
      </c>
      <c r="L6" s="12">
        <v>272</v>
      </c>
      <c r="M6" s="12">
        <v>27</v>
      </c>
      <c r="N6" s="12">
        <f>SUM(K6:M6)</f>
        <v>761</v>
      </c>
      <c r="O6" s="29">
        <v>12095</v>
      </c>
    </row>
    <row r="7" spans="2:15" ht="19.5" customHeight="1">
      <c r="B7" s="28" t="s">
        <v>0</v>
      </c>
      <c r="C7" s="42">
        <v>3</v>
      </c>
      <c r="D7" s="12">
        <v>477</v>
      </c>
      <c r="E7" s="12">
        <v>721</v>
      </c>
      <c r="F7" s="12">
        <v>0</v>
      </c>
      <c r="G7" s="12">
        <v>128</v>
      </c>
      <c r="H7" s="12">
        <f>SUM(D7:G7)</f>
        <v>1326</v>
      </c>
      <c r="I7" s="19">
        <v>1431</v>
      </c>
      <c r="J7" s="27"/>
      <c r="K7" s="12">
        <v>6</v>
      </c>
      <c r="L7" s="12">
        <v>8</v>
      </c>
      <c r="M7" s="12">
        <v>0</v>
      </c>
      <c r="N7" s="12">
        <f>SUM(K7:M7)</f>
        <v>14</v>
      </c>
      <c r="O7" s="29">
        <v>200</v>
      </c>
    </row>
    <row r="8" spans="2:15" ht="19.5" customHeight="1">
      <c r="B8" s="28" t="s">
        <v>2</v>
      </c>
      <c r="C8" s="42">
        <v>10</v>
      </c>
      <c r="D8" s="12">
        <v>739</v>
      </c>
      <c r="E8" s="12">
        <v>902</v>
      </c>
      <c r="F8" s="12">
        <v>0</v>
      </c>
      <c r="G8" s="12">
        <v>763</v>
      </c>
      <c r="H8" s="12">
        <f>SUM(D8:G8)</f>
        <v>2404</v>
      </c>
      <c r="I8" s="19">
        <v>7390</v>
      </c>
      <c r="J8" s="27"/>
      <c r="K8" s="12">
        <v>46</v>
      </c>
      <c r="L8" s="12">
        <v>157</v>
      </c>
      <c r="M8" s="12">
        <v>0</v>
      </c>
      <c r="N8" s="12">
        <f>SUM(K8:M8)</f>
        <v>203</v>
      </c>
      <c r="O8" s="29">
        <v>2490</v>
      </c>
    </row>
    <row r="9" spans="2:15" ht="21.75" customHeight="1">
      <c r="B9" s="52" t="s">
        <v>17</v>
      </c>
      <c r="C9" s="53"/>
      <c r="D9" s="4">
        <f aca="true" t="shared" si="0" ref="D9:I9">SUM(D6:D8)</f>
        <v>3905</v>
      </c>
      <c r="E9" s="4">
        <f t="shared" si="0"/>
        <v>6282</v>
      </c>
      <c r="F9" s="4">
        <f t="shared" si="0"/>
        <v>4927</v>
      </c>
      <c r="G9" s="4">
        <f t="shared" si="0"/>
        <v>1652</v>
      </c>
      <c r="H9" s="4">
        <f>SUM(H6:H8)</f>
        <v>16766</v>
      </c>
      <c r="I9" s="22">
        <f t="shared" si="0"/>
        <v>49156</v>
      </c>
      <c r="J9" s="2"/>
      <c r="K9" s="14">
        <f>SUM(K6:K8)</f>
        <v>514</v>
      </c>
      <c r="L9" s="14">
        <f>SUM(L6:L8)</f>
        <v>437</v>
      </c>
      <c r="M9" s="14">
        <f>SUM(M6:M8)</f>
        <v>27</v>
      </c>
      <c r="N9" s="14">
        <f>SUM(N6:N8)</f>
        <v>978</v>
      </c>
      <c r="O9" s="30">
        <f>SUM(O6:O8)</f>
        <v>14785</v>
      </c>
    </row>
    <row r="10" spans="2:15" s="2" customFormat="1" ht="4.5" customHeight="1">
      <c r="B10" s="31"/>
      <c r="C10" s="7"/>
      <c r="D10" s="3"/>
      <c r="E10" s="3"/>
      <c r="F10" s="3"/>
      <c r="G10" s="3"/>
      <c r="H10" s="3"/>
      <c r="I10" s="17"/>
      <c r="O10" s="32"/>
    </row>
    <row r="11" spans="2:15" s="10" customFormat="1" ht="24.75" customHeight="1">
      <c r="B11" s="56" t="s">
        <v>19</v>
      </c>
      <c r="C11" s="73" t="s">
        <v>37</v>
      </c>
      <c r="D11" s="57" t="s">
        <v>31</v>
      </c>
      <c r="E11" s="57" t="s">
        <v>32</v>
      </c>
      <c r="F11" s="57" t="s">
        <v>24</v>
      </c>
      <c r="G11" s="57" t="s">
        <v>33</v>
      </c>
      <c r="H11" s="57" t="s">
        <v>29</v>
      </c>
      <c r="I11" s="57" t="s">
        <v>38</v>
      </c>
      <c r="J11" s="27"/>
      <c r="K11" s="68" t="s">
        <v>25</v>
      </c>
      <c r="L11" s="68"/>
      <c r="M11" s="68"/>
      <c r="N11" s="57" t="s">
        <v>34</v>
      </c>
      <c r="O11" s="69" t="s">
        <v>39</v>
      </c>
    </row>
    <row r="12" spans="2:15" s="10" customFormat="1" ht="18.75" customHeight="1">
      <c r="B12" s="56"/>
      <c r="C12" s="73"/>
      <c r="D12" s="57"/>
      <c r="E12" s="57"/>
      <c r="F12" s="57"/>
      <c r="G12" s="57"/>
      <c r="H12" s="57"/>
      <c r="I12" s="57"/>
      <c r="J12" s="27"/>
      <c r="K12" s="9" t="s">
        <v>26</v>
      </c>
      <c r="L12" s="9" t="s">
        <v>27</v>
      </c>
      <c r="M12" s="9" t="s">
        <v>28</v>
      </c>
      <c r="N12" s="57"/>
      <c r="O12" s="67"/>
    </row>
    <row r="13" spans="2:15" ht="19.5" customHeight="1">
      <c r="B13" s="39" t="s">
        <v>3</v>
      </c>
      <c r="C13" s="41">
        <v>15</v>
      </c>
      <c r="D13" s="15">
        <v>5023</v>
      </c>
      <c r="E13" s="15">
        <v>3903</v>
      </c>
      <c r="F13" s="15">
        <v>11520</v>
      </c>
      <c r="G13" s="15">
        <v>824</v>
      </c>
      <c r="H13" s="12">
        <f>SUM(D13:G13)</f>
        <v>21270</v>
      </c>
      <c r="I13" s="40">
        <v>75345</v>
      </c>
      <c r="J13" s="27"/>
      <c r="K13" s="12">
        <v>566</v>
      </c>
      <c r="L13" s="12">
        <v>247</v>
      </c>
      <c r="M13" s="12">
        <v>11</v>
      </c>
      <c r="N13" s="12">
        <f>SUM(K13:M13)</f>
        <v>824</v>
      </c>
      <c r="O13" s="29">
        <v>13845</v>
      </c>
    </row>
    <row r="14" spans="2:15" ht="19.5" customHeight="1">
      <c r="B14" s="28" t="s">
        <v>4</v>
      </c>
      <c r="C14" s="42">
        <v>15</v>
      </c>
      <c r="D14" s="12">
        <v>2422</v>
      </c>
      <c r="E14" s="12">
        <v>1921</v>
      </c>
      <c r="F14" s="12">
        <v>15820</v>
      </c>
      <c r="G14" s="15">
        <v>248</v>
      </c>
      <c r="H14" s="12">
        <f aca="true" t="shared" si="1" ref="H14:H24">SUM(D14:G14)</f>
        <v>20411</v>
      </c>
      <c r="I14" s="19">
        <v>36330</v>
      </c>
      <c r="J14" s="27"/>
      <c r="K14" s="12">
        <v>158</v>
      </c>
      <c r="L14" s="12">
        <v>58</v>
      </c>
      <c r="M14" s="12">
        <v>32</v>
      </c>
      <c r="N14" s="12">
        <f aca="true" t="shared" si="2" ref="N14:N29">SUM(K14:M14)</f>
        <v>248</v>
      </c>
      <c r="O14" s="29">
        <v>3900</v>
      </c>
    </row>
    <row r="15" spans="2:15" ht="19.5" customHeight="1">
      <c r="B15" s="28" t="s">
        <v>5</v>
      </c>
      <c r="C15" s="42">
        <v>8</v>
      </c>
      <c r="D15" s="12">
        <v>2524</v>
      </c>
      <c r="E15" s="12">
        <v>416</v>
      </c>
      <c r="F15" s="12">
        <v>4470</v>
      </c>
      <c r="G15" s="15">
        <v>54</v>
      </c>
      <c r="H15" s="12">
        <f t="shared" si="1"/>
        <v>7464</v>
      </c>
      <c r="I15" s="19">
        <v>20192</v>
      </c>
      <c r="J15" s="27"/>
      <c r="K15" s="12">
        <v>35</v>
      </c>
      <c r="L15" s="12">
        <v>19</v>
      </c>
      <c r="M15" s="12">
        <v>0</v>
      </c>
      <c r="N15" s="12">
        <f t="shared" si="2"/>
        <v>54</v>
      </c>
      <c r="O15" s="29">
        <v>890</v>
      </c>
    </row>
    <row r="16" spans="2:15" ht="19.5" customHeight="1">
      <c r="B16" s="28" t="s">
        <v>22</v>
      </c>
      <c r="C16" s="42">
        <v>10</v>
      </c>
      <c r="D16" s="12">
        <v>1207</v>
      </c>
      <c r="E16" s="12">
        <v>1297</v>
      </c>
      <c r="F16" s="12">
        <v>8612</v>
      </c>
      <c r="G16" s="15">
        <v>116</v>
      </c>
      <c r="H16" s="12">
        <f t="shared" si="1"/>
        <v>11232</v>
      </c>
      <c r="I16" s="19">
        <v>12070</v>
      </c>
      <c r="J16" s="27"/>
      <c r="K16" s="12">
        <v>82</v>
      </c>
      <c r="L16" s="12">
        <v>34</v>
      </c>
      <c r="M16" s="12">
        <v>0</v>
      </c>
      <c r="N16" s="12">
        <f t="shared" si="2"/>
        <v>116</v>
      </c>
      <c r="O16" s="29">
        <v>1980</v>
      </c>
    </row>
    <row r="17" spans="2:15" ht="19.5" customHeight="1">
      <c r="B17" s="28" t="s">
        <v>9</v>
      </c>
      <c r="C17" s="42">
        <v>10</v>
      </c>
      <c r="D17" s="12">
        <v>1637</v>
      </c>
      <c r="E17" s="12">
        <v>1211</v>
      </c>
      <c r="F17" s="12">
        <v>9726</v>
      </c>
      <c r="G17" s="15">
        <v>44</v>
      </c>
      <c r="H17" s="12">
        <f t="shared" si="1"/>
        <v>12618</v>
      </c>
      <c r="I17" s="19">
        <v>16370</v>
      </c>
      <c r="J17" s="27"/>
      <c r="K17" s="12">
        <v>33</v>
      </c>
      <c r="L17" s="12">
        <v>11</v>
      </c>
      <c r="M17" s="12">
        <v>0</v>
      </c>
      <c r="N17" s="12">
        <f t="shared" si="2"/>
        <v>44</v>
      </c>
      <c r="O17" s="29">
        <v>770</v>
      </c>
    </row>
    <row r="18" spans="2:15" ht="19.5" customHeight="1">
      <c r="B18" s="28" t="s">
        <v>7</v>
      </c>
      <c r="C18" s="42">
        <v>3</v>
      </c>
      <c r="D18" s="12">
        <v>298</v>
      </c>
      <c r="E18" s="12">
        <v>276</v>
      </c>
      <c r="F18" s="12">
        <v>0</v>
      </c>
      <c r="G18" s="15">
        <v>0</v>
      </c>
      <c r="H18" s="12">
        <f t="shared" si="1"/>
        <v>574</v>
      </c>
      <c r="I18" s="19">
        <v>894</v>
      </c>
      <c r="J18" s="27"/>
      <c r="K18" s="12">
        <v>0</v>
      </c>
      <c r="L18" s="12">
        <v>0</v>
      </c>
      <c r="M18" s="12">
        <v>0</v>
      </c>
      <c r="N18" s="12">
        <f t="shared" si="2"/>
        <v>0</v>
      </c>
      <c r="O18" s="29">
        <v>0</v>
      </c>
    </row>
    <row r="19" spans="2:15" ht="19.5" customHeight="1">
      <c r="B19" s="28" t="s">
        <v>8</v>
      </c>
      <c r="C19" s="42">
        <v>8</v>
      </c>
      <c r="D19" s="12">
        <v>97</v>
      </c>
      <c r="E19" s="12">
        <v>16</v>
      </c>
      <c r="F19" s="12">
        <v>0</v>
      </c>
      <c r="G19" s="15">
        <v>0</v>
      </c>
      <c r="H19" s="12">
        <f t="shared" si="1"/>
        <v>113</v>
      </c>
      <c r="I19" s="19">
        <v>776</v>
      </c>
      <c r="J19" s="27"/>
      <c r="K19" s="12">
        <v>0</v>
      </c>
      <c r="L19" s="12">
        <v>0</v>
      </c>
      <c r="M19" s="12">
        <v>0</v>
      </c>
      <c r="N19" s="12">
        <f t="shared" si="2"/>
        <v>0</v>
      </c>
      <c r="O19" s="29">
        <v>0</v>
      </c>
    </row>
    <row r="20" spans="2:15" ht="19.5" customHeight="1">
      <c r="B20" s="28" t="s">
        <v>6</v>
      </c>
      <c r="C20" s="42">
        <v>5</v>
      </c>
      <c r="D20" s="12">
        <v>532</v>
      </c>
      <c r="E20" s="12">
        <v>107</v>
      </c>
      <c r="F20" s="12">
        <v>0</v>
      </c>
      <c r="G20" s="15">
        <v>6</v>
      </c>
      <c r="H20" s="12">
        <f t="shared" si="1"/>
        <v>645</v>
      </c>
      <c r="I20" s="19">
        <v>2660</v>
      </c>
      <c r="J20" s="27"/>
      <c r="K20" s="12">
        <v>5</v>
      </c>
      <c r="L20" s="12">
        <v>1</v>
      </c>
      <c r="M20" s="12">
        <v>0</v>
      </c>
      <c r="N20" s="12">
        <f t="shared" si="2"/>
        <v>6</v>
      </c>
      <c r="O20" s="29">
        <v>110</v>
      </c>
    </row>
    <row r="21" spans="2:15" ht="19.5" customHeight="1">
      <c r="B21" s="28" t="s">
        <v>16</v>
      </c>
      <c r="C21" s="42">
        <v>5</v>
      </c>
      <c r="D21" s="12">
        <v>1200</v>
      </c>
      <c r="E21" s="12">
        <v>466</v>
      </c>
      <c r="F21" s="12">
        <v>5</v>
      </c>
      <c r="G21" s="15">
        <v>1</v>
      </c>
      <c r="H21" s="12">
        <f t="shared" si="1"/>
        <v>1672</v>
      </c>
      <c r="I21" s="19">
        <v>6000</v>
      </c>
      <c r="J21" s="27"/>
      <c r="K21" s="12">
        <v>1</v>
      </c>
      <c r="L21" s="12">
        <v>0</v>
      </c>
      <c r="M21" s="12">
        <v>0</v>
      </c>
      <c r="N21" s="12">
        <f t="shared" si="2"/>
        <v>1</v>
      </c>
      <c r="O21" s="29">
        <v>20</v>
      </c>
    </row>
    <row r="22" spans="2:15" ht="19.5" customHeight="1">
      <c r="B22" s="28" t="s">
        <v>10</v>
      </c>
      <c r="C22" s="42">
        <v>3</v>
      </c>
      <c r="D22" s="12">
        <v>356</v>
      </c>
      <c r="E22" s="12">
        <v>737</v>
      </c>
      <c r="F22" s="12">
        <v>0</v>
      </c>
      <c r="G22" s="15">
        <v>0</v>
      </c>
      <c r="H22" s="12">
        <f t="shared" si="1"/>
        <v>1093</v>
      </c>
      <c r="I22" s="19">
        <v>1068</v>
      </c>
      <c r="J22" s="27"/>
      <c r="K22" s="12">
        <v>0</v>
      </c>
      <c r="L22" s="12">
        <v>0</v>
      </c>
      <c r="M22" s="12">
        <v>0</v>
      </c>
      <c r="N22" s="12">
        <f t="shared" si="2"/>
        <v>0</v>
      </c>
      <c r="O22" s="29">
        <v>0</v>
      </c>
    </row>
    <row r="23" spans="2:15" ht="19.5" customHeight="1">
      <c r="B23" s="28" t="s">
        <v>11</v>
      </c>
      <c r="C23" s="42">
        <v>3</v>
      </c>
      <c r="D23" s="12">
        <v>2291</v>
      </c>
      <c r="E23" s="12">
        <v>805</v>
      </c>
      <c r="F23" s="12">
        <v>0</v>
      </c>
      <c r="G23" s="15">
        <v>51</v>
      </c>
      <c r="H23" s="12">
        <f t="shared" si="1"/>
        <v>3147</v>
      </c>
      <c r="I23" s="19">
        <v>6873</v>
      </c>
      <c r="J23" s="27"/>
      <c r="K23" s="12">
        <v>18</v>
      </c>
      <c r="L23" s="12">
        <v>33</v>
      </c>
      <c r="M23" s="12">
        <v>0</v>
      </c>
      <c r="N23" s="12">
        <f t="shared" si="2"/>
        <v>51</v>
      </c>
      <c r="O23" s="29">
        <v>690</v>
      </c>
    </row>
    <row r="24" spans="2:15" ht="19.5" customHeight="1">
      <c r="B24" s="28" t="s">
        <v>23</v>
      </c>
      <c r="C24" s="42">
        <v>5</v>
      </c>
      <c r="D24" s="12">
        <v>119</v>
      </c>
      <c r="E24" s="12">
        <v>0</v>
      </c>
      <c r="F24" s="12">
        <v>0</v>
      </c>
      <c r="G24" s="15">
        <v>0</v>
      </c>
      <c r="H24" s="12">
        <f t="shared" si="1"/>
        <v>119</v>
      </c>
      <c r="I24" s="19">
        <v>595</v>
      </c>
      <c r="J24" s="27"/>
      <c r="K24" s="12">
        <v>0</v>
      </c>
      <c r="L24" s="12">
        <v>0</v>
      </c>
      <c r="M24" s="12">
        <v>0</v>
      </c>
      <c r="N24" s="12">
        <f t="shared" si="2"/>
        <v>0</v>
      </c>
      <c r="O24" s="29">
        <v>0</v>
      </c>
    </row>
    <row r="25" spans="2:15" ht="19.5" customHeight="1">
      <c r="B25" s="28" t="s">
        <v>12</v>
      </c>
      <c r="C25" s="42">
        <v>3</v>
      </c>
      <c r="D25" s="12">
        <v>10</v>
      </c>
      <c r="E25" s="12">
        <v>0</v>
      </c>
      <c r="F25" s="12">
        <v>0</v>
      </c>
      <c r="G25" s="15">
        <v>0</v>
      </c>
      <c r="H25" s="12">
        <f>SUM(D25:G25)</f>
        <v>10</v>
      </c>
      <c r="I25" s="19">
        <v>30</v>
      </c>
      <c r="J25" s="27"/>
      <c r="K25" s="12">
        <v>0</v>
      </c>
      <c r="L25" s="12">
        <v>0</v>
      </c>
      <c r="M25" s="12">
        <v>0</v>
      </c>
      <c r="N25" s="12">
        <f t="shared" si="2"/>
        <v>0</v>
      </c>
      <c r="O25" s="29">
        <v>0</v>
      </c>
    </row>
    <row r="26" spans="2:15" ht="19.5" customHeight="1">
      <c r="B26" s="28" t="s">
        <v>13</v>
      </c>
      <c r="C26" s="42">
        <v>10</v>
      </c>
      <c r="D26" s="12">
        <v>6155</v>
      </c>
      <c r="E26" s="12">
        <v>2283</v>
      </c>
      <c r="F26" s="12">
        <v>787</v>
      </c>
      <c r="G26" s="15">
        <v>718</v>
      </c>
      <c r="H26" s="12">
        <f>SUM(D26:G26)</f>
        <v>9943</v>
      </c>
      <c r="I26" s="19">
        <v>61550</v>
      </c>
      <c r="J26" s="27"/>
      <c r="K26" s="12">
        <v>180</v>
      </c>
      <c r="L26" s="12">
        <v>46</v>
      </c>
      <c r="M26" s="12">
        <v>6</v>
      </c>
      <c r="N26" s="12">
        <f t="shared" si="2"/>
        <v>232</v>
      </c>
      <c r="O26" s="29">
        <v>4090</v>
      </c>
    </row>
    <row r="27" spans="2:15" ht="19.5" customHeight="1">
      <c r="B27" s="28" t="s">
        <v>14</v>
      </c>
      <c r="C27" s="42">
        <v>10</v>
      </c>
      <c r="D27" s="12">
        <v>154</v>
      </c>
      <c r="E27" s="12">
        <v>72</v>
      </c>
      <c r="F27" s="12">
        <v>0</v>
      </c>
      <c r="G27" s="15">
        <v>94</v>
      </c>
      <c r="H27" s="12">
        <f>SUM(D27:G27)</f>
        <v>320</v>
      </c>
      <c r="I27" s="19">
        <v>1540</v>
      </c>
      <c r="J27" s="27"/>
      <c r="K27" s="12">
        <v>4</v>
      </c>
      <c r="L27" s="12">
        <v>15</v>
      </c>
      <c r="M27" s="12">
        <v>0</v>
      </c>
      <c r="N27" s="12">
        <f t="shared" si="2"/>
        <v>19</v>
      </c>
      <c r="O27" s="29">
        <v>230</v>
      </c>
    </row>
    <row r="28" spans="2:15" ht="19.5" customHeight="1">
      <c r="B28" s="28" t="s">
        <v>15</v>
      </c>
      <c r="C28" s="42">
        <v>10</v>
      </c>
      <c r="D28" s="12">
        <v>1362</v>
      </c>
      <c r="E28" s="12">
        <v>2805</v>
      </c>
      <c r="F28" s="12">
        <v>0</v>
      </c>
      <c r="G28" s="15">
        <v>1709</v>
      </c>
      <c r="H28" s="12">
        <f>SUM(D28:G28)</f>
        <v>5876</v>
      </c>
      <c r="I28" s="19">
        <v>13620</v>
      </c>
      <c r="J28" s="27"/>
      <c r="K28" s="12">
        <v>52</v>
      </c>
      <c r="L28" s="12">
        <v>72</v>
      </c>
      <c r="M28" s="12">
        <v>0</v>
      </c>
      <c r="N28" s="12">
        <f t="shared" si="2"/>
        <v>124</v>
      </c>
      <c r="O28" s="29">
        <v>1760</v>
      </c>
    </row>
    <row r="29" spans="2:15" ht="19.5" customHeight="1">
      <c r="B29" s="33" t="s">
        <v>36</v>
      </c>
      <c r="C29" s="44" t="s">
        <v>30</v>
      </c>
      <c r="D29" s="12">
        <v>0</v>
      </c>
      <c r="E29" s="12">
        <v>6173</v>
      </c>
      <c r="F29" s="12">
        <v>0</v>
      </c>
      <c r="G29" s="15">
        <v>4</v>
      </c>
      <c r="H29" s="12">
        <f>SUM(D29:G29)</f>
        <v>6177</v>
      </c>
      <c r="I29" s="19">
        <v>0</v>
      </c>
      <c r="J29" s="27"/>
      <c r="K29" s="13">
        <v>4</v>
      </c>
      <c r="L29" s="13">
        <v>0</v>
      </c>
      <c r="M29" s="13">
        <v>0</v>
      </c>
      <c r="N29" s="12">
        <f t="shared" si="2"/>
        <v>4</v>
      </c>
      <c r="O29" s="34">
        <v>80</v>
      </c>
    </row>
    <row r="30" spans="2:15" ht="21.75" customHeight="1">
      <c r="B30" s="54" t="s">
        <v>20</v>
      </c>
      <c r="C30" s="55"/>
      <c r="D30" s="14">
        <f aca="true" t="shared" si="3" ref="D30:I30">SUM(D13:D29)</f>
        <v>25387</v>
      </c>
      <c r="E30" s="14">
        <f t="shared" si="3"/>
        <v>22488</v>
      </c>
      <c r="F30" s="14">
        <f t="shared" si="3"/>
        <v>50940</v>
      </c>
      <c r="G30" s="14">
        <f t="shared" si="3"/>
        <v>3869</v>
      </c>
      <c r="H30" s="45">
        <f t="shared" si="3"/>
        <v>102684</v>
      </c>
      <c r="I30" s="20">
        <f t="shared" si="3"/>
        <v>255913</v>
      </c>
      <c r="J30" s="2"/>
      <c r="K30" s="14">
        <f>SUM(K13:K29)</f>
        <v>1138</v>
      </c>
      <c r="L30" s="14">
        <f>SUM(L13:L29)</f>
        <v>536</v>
      </c>
      <c r="M30" s="14">
        <f>SUM(M13:M29)</f>
        <v>49</v>
      </c>
      <c r="N30" s="14">
        <f>SUM(N13:N29)</f>
        <v>1723</v>
      </c>
      <c r="O30" s="30">
        <f>SUM(O13:O29)</f>
        <v>28365</v>
      </c>
    </row>
    <row r="31" spans="2:15" ht="4.5" customHeight="1">
      <c r="B31" s="35"/>
      <c r="C31" s="11"/>
      <c r="D31" s="16"/>
      <c r="E31" s="16"/>
      <c r="F31" s="16"/>
      <c r="G31" s="16"/>
      <c r="H31" s="46"/>
      <c r="I31" s="21"/>
      <c r="J31" s="2"/>
      <c r="K31" s="18"/>
      <c r="L31" s="16"/>
      <c r="M31" s="16"/>
      <c r="N31" s="16"/>
      <c r="O31" s="36"/>
    </row>
    <row r="32" spans="2:15" ht="24" customHeight="1">
      <c r="B32" s="50" t="s">
        <v>21</v>
      </c>
      <c r="C32" s="51"/>
      <c r="D32" s="23">
        <f aca="true" t="shared" si="4" ref="D32:I32">D30+D9</f>
        <v>29292</v>
      </c>
      <c r="E32" s="23">
        <f t="shared" si="4"/>
        <v>28770</v>
      </c>
      <c r="F32" s="23">
        <f t="shared" si="4"/>
        <v>55867</v>
      </c>
      <c r="G32" s="23">
        <f t="shared" si="4"/>
        <v>5521</v>
      </c>
      <c r="H32" s="47">
        <f t="shared" si="4"/>
        <v>119450</v>
      </c>
      <c r="I32" s="24">
        <f t="shared" si="4"/>
        <v>305069</v>
      </c>
      <c r="J32" s="2"/>
      <c r="K32" s="25">
        <f>K30+K9</f>
        <v>1652</v>
      </c>
      <c r="L32" s="25">
        <f>L30+L9</f>
        <v>973</v>
      </c>
      <c r="M32" s="25">
        <f>M30+M9</f>
        <v>76</v>
      </c>
      <c r="N32" s="25">
        <f>N30+N9</f>
        <v>2701</v>
      </c>
      <c r="O32" s="37">
        <f>O30+O9</f>
        <v>43150</v>
      </c>
    </row>
    <row r="33" spans="2:15" ht="24.75" customHeight="1" thickBot="1">
      <c r="B33" s="48" t="s">
        <v>41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38">
        <f>O32+I32</f>
        <v>348219</v>
      </c>
    </row>
  </sheetData>
  <sheetProtection/>
  <mergeCells count="29">
    <mergeCell ref="B33:N33"/>
    <mergeCell ref="B30:C30"/>
    <mergeCell ref="B32:C32"/>
    <mergeCell ref="G11:G12"/>
    <mergeCell ref="H11:H12"/>
    <mergeCell ref="I11:I12"/>
    <mergeCell ref="K11:M11"/>
    <mergeCell ref="N11:N12"/>
    <mergeCell ref="F11:F12"/>
    <mergeCell ref="B9:C9"/>
    <mergeCell ref="B11:B12"/>
    <mergeCell ref="C11:C12"/>
    <mergeCell ref="D11:D12"/>
    <mergeCell ref="O11:O12"/>
    <mergeCell ref="I4:I5"/>
    <mergeCell ref="K4:M4"/>
    <mergeCell ref="N4:N5"/>
    <mergeCell ref="O4:O5"/>
    <mergeCell ref="E11:E12"/>
    <mergeCell ref="B1:O1"/>
    <mergeCell ref="B2:O2"/>
    <mergeCell ref="M3:O3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6:H8 H13:H29 H31" formulaRange="1"/>
    <ignoredError sqref="H30 H32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mesut ozen</cp:lastModifiedBy>
  <cp:lastPrinted>2010-02-04T09:09:42Z</cp:lastPrinted>
  <dcterms:created xsi:type="dcterms:W3CDTF">2004-06-08T16:25:04Z</dcterms:created>
  <dcterms:modified xsi:type="dcterms:W3CDTF">2010-03-09T06:31:04Z</dcterms:modified>
  <cp:category/>
  <cp:version/>
  <cp:contentType/>
  <cp:contentStatus/>
</cp:coreProperties>
</file>