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07-2010 Yılları" sheetId="1" r:id="rId1"/>
  </sheets>
  <definedNames>
    <definedName name="son_dort_yil_mayis">'2007-2010 Yılları'!$A$7:$H$46</definedName>
  </definedNames>
  <calcPr fullCalcOnLoad="1"/>
</workbook>
</file>

<file path=xl/sharedStrings.xml><?xml version="1.0" encoding="utf-8"?>
<sst xmlns="http://schemas.openxmlformats.org/spreadsheetml/2006/main" count="64" uniqueCount="58">
  <si>
    <t>MİLLİYETLER</t>
  </si>
  <si>
    <t>ALMANYA</t>
  </si>
  <si>
    <t>RUSYA FEDERASYONU</t>
  </si>
  <si>
    <t>HOLLANDA</t>
  </si>
  <si>
    <t>İNGİLTERE</t>
  </si>
  <si>
    <t>UKRAYNA</t>
  </si>
  <si>
    <t>İSVEÇ</t>
  </si>
  <si>
    <t>FRANSA</t>
  </si>
  <si>
    <t>AVUSTURYA</t>
  </si>
  <si>
    <t>POLONYA</t>
  </si>
  <si>
    <t>NORVEÇ</t>
  </si>
  <si>
    <t>BELÇİKA</t>
  </si>
  <si>
    <t>DANİMARKA</t>
  </si>
  <si>
    <t>KAZAKİSTAN</t>
  </si>
  <si>
    <t>İSVİÇRE</t>
  </si>
  <si>
    <t>ÇEK CUMHURİYETİ</t>
  </si>
  <si>
    <t>BELARUS (BEYAZ RUSYA)</t>
  </si>
  <si>
    <t>ROMANYA</t>
  </si>
  <si>
    <t>İRAN</t>
  </si>
  <si>
    <t>FİNLANDİYA</t>
  </si>
  <si>
    <t>SLOVAKYA</t>
  </si>
  <si>
    <t>İSRAİL</t>
  </si>
  <si>
    <t>LİTVANYA</t>
  </si>
  <si>
    <t>MACARİSTAN</t>
  </si>
  <si>
    <t>MOLDOVA</t>
  </si>
  <si>
    <t>İTALYA</t>
  </si>
  <si>
    <t>ESTONYA</t>
  </si>
  <si>
    <t>SIRBİSTAN</t>
  </si>
  <si>
    <t>AZERBAYCAN</t>
  </si>
  <si>
    <t>LETONYA</t>
  </si>
  <si>
    <t>SLOVENYA</t>
  </si>
  <si>
    <t>PORTEKİZ</t>
  </si>
  <si>
    <t>SURİYE</t>
  </si>
  <si>
    <t>BOSNA - HERSEK</t>
  </si>
  <si>
    <t>AMERİKA BİRLEŞİK DEVLETLERİ</t>
  </si>
  <si>
    <t>ERMENİSTAN</t>
  </si>
  <si>
    <t>İSPANYA</t>
  </si>
  <si>
    <t>YUNANİSTAN</t>
  </si>
  <si>
    <t>LÜBNAN</t>
  </si>
  <si>
    <t>CEZAYİR</t>
  </si>
  <si>
    <t>2007 YILI</t>
  </si>
  <si>
    <t>ZİYARETÇİ SAYISI</t>
  </si>
  <si>
    <t>MİLLİYET PAYI (%)</t>
  </si>
  <si>
    <t>2008 YILI</t>
  </si>
  <si>
    <t>2009 YILI</t>
  </si>
  <si>
    <t>2010 YILI</t>
  </si>
  <si>
    <t>DİĞER MİLLİYETLER TOPLAMI</t>
  </si>
  <si>
    <t>YABANCI ZİYARETÇİLER TOPLAMI</t>
  </si>
  <si>
    <t>YERLİ ZİYARETÇİLER</t>
  </si>
  <si>
    <t>G E N E L  T O P L A M</t>
  </si>
  <si>
    <t>2010 / 2009 YILI</t>
  </si>
  <si>
    <t>KARŞILAŞTIRMASI</t>
  </si>
  <si>
    <t>SAYISAL DEĞİŞİM</t>
  </si>
  <si>
    <t>ORANSAL DEĞİŞİM (%)</t>
  </si>
  <si>
    <t>ANTALYA İL KÜLTÜR VE TURİZM MÜDÜRLÜĞÜ</t>
  </si>
  <si>
    <t>2007 - 2010 YILLARINDA İLİMİZE GELEN ZİYARETÇİLERİN SAYISI VE MİLLİYETLERİNE GÖRE DAĞILIMI</t>
  </si>
  <si>
    <t>Not (1) : Veriler geçici olup, 2009 ve 2010 yılı verilerine günübirlik ziyaretçi girişleri de dahil edilmiştir.</t>
  </si>
  <si>
    <t>Not (2) : Ayrıca 2010 yılında İlimize yaklaşık 278 bin transit ziyaretçi girişi gerçekleşmiştir.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</si>
</sst>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b/>
      <sz val="15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002060"/>
      <name val="Arial"/>
      <family val="2"/>
    </font>
    <font>
      <b/>
      <sz val="15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left" vertical="center"/>
    </xf>
    <xf numFmtId="164" fontId="48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showGridLines="0" tabSelected="1" view="pageBreakPreview" zoomScale="75" zoomScaleSheetLayoutView="75" zoomScalePageLayoutView="0" workbookViewId="0" topLeftCell="A35">
      <selection activeCell="A52" sqref="A52:K52"/>
    </sheetView>
  </sheetViews>
  <sheetFormatPr defaultColWidth="9.140625" defaultRowHeight="15" customHeight="1"/>
  <cols>
    <col min="1" max="1" width="41.57421875" style="5" bestFit="1" customWidth="1"/>
    <col min="2" max="9" width="15.7109375" style="2" customWidth="1"/>
    <col min="10" max="11" width="16.7109375" style="2" customWidth="1"/>
    <col min="12" max="16384" width="9.140625" style="2" customWidth="1"/>
  </cols>
  <sheetData>
    <row r="1" ht="4.5" customHeight="1"/>
    <row r="2" spans="1:1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6" customHeight="1"/>
    <row r="5" spans="1:11" s="3" customFormat="1" ht="16.5" customHeight="1">
      <c r="A5" s="26" t="s">
        <v>0</v>
      </c>
      <c r="B5" s="20" t="s">
        <v>40</v>
      </c>
      <c r="C5" s="21"/>
      <c r="D5" s="20" t="s">
        <v>43</v>
      </c>
      <c r="E5" s="21"/>
      <c r="F5" s="20" t="s">
        <v>44</v>
      </c>
      <c r="G5" s="21"/>
      <c r="H5" s="20" t="s">
        <v>45</v>
      </c>
      <c r="I5" s="21"/>
      <c r="J5" s="27" t="s">
        <v>50</v>
      </c>
      <c r="K5" s="28"/>
    </row>
    <row r="6" spans="1:11" s="4" customFormat="1" ht="16.5" customHeight="1">
      <c r="A6" s="26"/>
      <c r="B6" s="22"/>
      <c r="C6" s="23"/>
      <c r="D6" s="22"/>
      <c r="E6" s="23"/>
      <c r="F6" s="22"/>
      <c r="G6" s="23"/>
      <c r="H6" s="22"/>
      <c r="I6" s="23"/>
      <c r="J6" s="29" t="s">
        <v>51</v>
      </c>
      <c r="K6" s="30"/>
    </row>
    <row r="7" spans="1:11" s="4" customFormat="1" ht="36" customHeight="1">
      <c r="A7" s="26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8" t="s">
        <v>52</v>
      </c>
      <c r="K7" s="8" t="s">
        <v>53</v>
      </c>
    </row>
    <row r="8" spans="1:11" ht="15" customHeight="1">
      <c r="A8" s="9" t="s">
        <v>1</v>
      </c>
      <c r="B8" s="10">
        <v>2208969</v>
      </c>
      <c r="C8" s="13">
        <v>30.295722770908455</v>
      </c>
      <c r="D8" s="10">
        <v>2309762</v>
      </c>
      <c r="E8" s="13">
        <v>26.968982357782632</v>
      </c>
      <c r="F8" s="10">
        <v>2298231</v>
      </c>
      <c r="G8" s="13">
        <f>F8/8260399*100</f>
        <v>27.82227589732651</v>
      </c>
      <c r="H8" s="10">
        <v>2537622</v>
      </c>
      <c r="I8" s="13">
        <f>H8/H$48*100</f>
        <v>27.186367166403958</v>
      </c>
      <c r="J8" s="10">
        <f>H8-F8</f>
        <v>239391</v>
      </c>
      <c r="K8" s="13">
        <f>J8/F8*100</f>
        <v>10.416315853367221</v>
      </c>
    </row>
    <row r="9" spans="1:11" ht="15" customHeight="1">
      <c r="A9" s="9" t="s">
        <v>2</v>
      </c>
      <c r="B9" s="10">
        <v>1817974</v>
      </c>
      <c r="C9" s="13">
        <v>24.933277157225625</v>
      </c>
      <c r="D9" s="10">
        <v>2183302</v>
      </c>
      <c r="E9" s="13">
        <v>25.492424379529808</v>
      </c>
      <c r="F9" s="10">
        <v>2112673</v>
      </c>
      <c r="G9" s="13">
        <f aca="true" t="shared" si="0" ref="G9:G47">F9/8260399*100</f>
        <v>25.57591951672068</v>
      </c>
      <c r="H9" s="10">
        <v>2464258</v>
      </c>
      <c r="I9" s="13">
        <f aca="true" t="shared" si="1" ref="I9:I48">H9/H$48*100</f>
        <v>26.40039485027647</v>
      </c>
      <c r="J9" s="10">
        <f aca="true" t="shared" si="2" ref="J9:J50">H9-F9</f>
        <v>351585</v>
      </c>
      <c r="K9" s="13">
        <f aca="true" t="shared" si="3" ref="K9:K50">J9/F9*100</f>
        <v>16.641714075013027</v>
      </c>
    </row>
    <row r="10" spans="1:11" ht="15" customHeight="1">
      <c r="A10" s="9" t="s">
        <v>3</v>
      </c>
      <c r="B10" s="10">
        <v>388250</v>
      </c>
      <c r="C10" s="13">
        <v>5.324798295406231</v>
      </c>
      <c r="D10" s="10">
        <v>443316</v>
      </c>
      <c r="E10" s="13">
        <v>5.176196241397497</v>
      </c>
      <c r="F10" s="10">
        <v>425966</v>
      </c>
      <c r="G10" s="13">
        <f t="shared" si="0"/>
        <v>5.156724269614579</v>
      </c>
      <c r="H10" s="10">
        <v>460978</v>
      </c>
      <c r="I10" s="13">
        <f t="shared" si="1"/>
        <v>4.938606760043286</v>
      </c>
      <c r="J10" s="10">
        <f t="shared" si="2"/>
        <v>35012</v>
      </c>
      <c r="K10" s="13">
        <f t="shared" si="3"/>
        <v>8.21943535399539</v>
      </c>
    </row>
    <row r="11" spans="1:11" ht="15" customHeight="1">
      <c r="A11" s="9" t="s">
        <v>4</v>
      </c>
      <c r="B11" s="10">
        <v>218032</v>
      </c>
      <c r="C11" s="13">
        <v>2.9902805458957156</v>
      </c>
      <c r="D11" s="10">
        <v>279093</v>
      </c>
      <c r="E11" s="13">
        <v>3.2587141849162933</v>
      </c>
      <c r="F11" s="10">
        <v>319913</v>
      </c>
      <c r="G11" s="13">
        <f t="shared" si="0"/>
        <v>3.872851662492333</v>
      </c>
      <c r="H11" s="10">
        <v>441119</v>
      </c>
      <c r="I11" s="13">
        <f t="shared" si="1"/>
        <v>4.725850854885774</v>
      </c>
      <c r="J11" s="10">
        <f t="shared" si="2"/>
        <v>121206</v>
      </c>
      <c r="K11" s="13">
        <f t="shared" si="3"/>
        <v>37.887175575859686</v>
      </c>
    </row>
    <row r="12" spans="1:11" ht="15" customHeight="1">
      <c r="A12" s="9" t="s">
        <v>5</v>
      </c>
      <c r="B12" s="10">
        <v>325283</v>
      </c>
      <c r="C12" s="13">
        <v>4.461214073212171</v>
      </c>
      <c r="D12" s="10">
        <v>452978</v>
      </c>
      <c r="E12" s="13">
        <v>5.289010595231742</v>
      </c>
      <c r="F12" s="10">
        <v>344233</v>
      </c>
      <c r="G12" s="13">
        <f t="shared" si="0"/>
        <v>4.167268433401341</v>
      </c>
      <c r="H12" s="10">
        <v>356162</v>
      </c>
      <c r="I12" s="13">
        <f t="shared" si="1"/>
        <v>3.8156789713837473</v>
      </c>
      <c r="J12" s="10">
        <f t="shared" si="2"/>
        <v>11929</v>
      </c>
      <c r="K12" s="13">
        <f t="shared" si="3"/>
        <v>3.465385363983116</v>
      </c>
    </row>
    <row r="13" spans="1:11" ht="15" customHeight="1">
      <c r="A13" s="9" t="s">
        <v>6</v>
      </c>
      <c r="B13" s="10">
        <v>181349</v>
      </c>
      <c r="C13" s="13">
        <v>2.487177967993882</v>
      </c>
      <c r="D13" s="10">
        <v>233048</v>
      </c>
      <c r="E13" s="13">
        <v>2.7210887530908066</v>
      </c>
      <c r="F13" s="10">
        <v>215747</v>
      </c>
      <c r="G13" s="13">
        <f t="shared" si="0"/>
        <v>2.6118229882115864</v>
      </c>
      <c r="H13" s="10">
        <v>276768</v>
      </c>
      <c r="I13" s="13">
        <f t="shared" si="1"/>
        <v>2.9651053103698226</v>
      </c>
      <c r="J13" s="10">
        <f t="shared" si="2"/>
        <v>61021</v>
      </c>
      <c r="K13" s="13">
        <f t="shared" si="3"/>
        <v>28.28359142884953</v>
      </c>
    </row>
    <row r="14" spans="1:11" ht="15" customHeight="1">
      <c r="A14" s="9" t="s">
        <v>7</v>
      </c>
      <c r="B14" s="10">
        <v>179015</v>
      </c>
      <c r="C14" s="13">
        <v>2.455167461306237</v>
      </c>
      <c r="D14" s="10">
        <v>214274</v>
      </c>
      <c r="E14" s="13">
        <v>2.5018818933429143</v>
      </c>
      <c r="F14" s="10">
        <v>218636</v>
      </c>
      <c r="G14" s="13">
        <f t="shared" si="0"/>
        <v>2.6467970857097822</v>
      </c>
      <c r="H14" s="10">
        <v>275135</v>
      </c>
      <c r="I14" s="13">
        <f t="shared" si="1"/>
        <v>2.9476104519619364</v>
      </c>
      <c r="J14" s="10">
        <f t="shared" si="2"/>
        <v>56499</v>
      </c>
      <c r="K14" s="13">
        <f t="shared" si="3"/>
        <v>25.841581441299695</v>
      </c>
    </row>
    <row r="15" spans="1:11" ht="15" customHeight="1">
      <c r="A15" s="9" t="s">
        <v>8</v>
      </c>
      <c r="B15" s="10">
        <v>206336</v>
      </c>
      <c r="C15" s="13">
        <v>2.829871425836292</v>
      </c>
      <c r="D15" s="10">
        <v>230955</v>
      </c>
      <c r="E15" s="13">
        <v>2.6966507027311417</v>
      </c>
      <c r="F15" s="10">
        <v>246547</v>
      </c>
      <c r="G15" s="13">
        <f t="shared" si="0"/>
        <v>2.9846863329483235</v>
      </c>
      <c r="H15" s="10">
        <v>256580</v>
      </c>
      <c r="I15" s="13">
        <f t="shared" si="1"/>
        <v>2.748824721552669</v>
      </c>
      <c r="J15" s="10">
        <f t="shared" si="2"/>
        <v>10033</v>
      </c>
      <c r="K15" s="13">
        <f t="shared" si="3"/>
        <v>4.069406644574868</v>
      </c>
    </row>
    <row r="16" spans="1:11" ht="15" customHeight="1">
      <c r="A16" s="9" t="s">
        <v>9</v>
      </c>
      <c r="B16" s="10">
        <v>151538</v>
      </c>
      <c r="C16" s="13">
        <v>2.078323977048988</v>
      </c>
      <c r="D16" s="10">
        <v>221471</v>
      </c>
      <c r="E16" s="13">
        <v>2.5859146924057446</v>
      </c>
      <c r="F16" s="10">
        <v>219404</v>
      </c>
      <c r="G16" s="13">
        <f t="shared" si="0"/>
        <v>2.6560944574226983</v>
      </c>
      <c r="H16" s="10">
        <v>227903</v>
      </c>
      <c r="I16" s="13">
        <f t="shared" si="1"/>
        <v>2.441598723657409</v>
      </c>
      <c r="J16" s="10">
        <f t="shared" si="2"/>
        <v>8499</v>
      </c>
      <c r="K16" s="13">
        <f t="shared" si="3"/>
        <v>3.87367595850577</v>
      </c>
    </row>
    <row r="17" spans="1:11" ht="15" customHeight="1">
      <c r="A17" s="9" t="s">
        <v>10</v>
      </c>
      <c r="B17" s="10">
        <v>112663</v>
      </c>
      <c r="C17" s="13">
        <v>1.5451584040060589</v>
      </c>
      <c r="D17" s="10">
        <v>174621</v>
      </c>
      <c r="E17" s="13">
        <v>2.0388900104419245</v>
      </c>
      <c r="F17" s="10">
        <v>182192</v>
      </c>
      <c r="G17" s="13">
        <f t="shared" si="0"/>
        <v>2.205607743645313</v>
      </c>
      <c r="H17" s="10">
        <v>217136</v>
      </c>
      <c r="I17" s="13">
        <f t="shared" si="1"/>
        <v>2.3262483620666474</v>
      </c>
      <c r="J17" s="10">
        <f t="shared" si="2"/>
        <v>34944</v>
      </c>
      <c r="K17" s="13">
        <f t="shared" si="3"/>
        <v>19.17976640028102</v>
      </c>
    </row>
    <row r="18" spans="1:11" ht="15" customHeight="1">
      <c r="A18" s="9" t="s">
        <v>11</v>
      </c>
      <c r="B18" s="10">
        <v>196601</v>
      </c>
      <c r="C18" s="13">
        <v>2.69635716593731</v>
      </c>
      <c r="D18" s="10">
        <v>217129</v>
      </c>
      <c r="E18" s="13">
        <v>2.5352171220943913</v>
      </c>
      <c r="F18" s="10">
        <v>207231</v>
      </c>
      <c r="G18" s="13">
        <f t="shared" si="0"/>
        <v>2.5087286945824285</v>
      </c>
      <c r="H18" s="10">
        <v>207606</v>
      </c>
      <c r="I18" s="13">
        <f t="shared" si="1"/>
        <v>2.2241503825031703</v>
      </c>
      <c r="J18" s="10">
        <f t="shared" si="2"/>
        <v>375</v>
      </c>
      <c r="K18" s="13">
        <f t="shared" si="3"/>
        <v>0.18095748222997524</v>
      </c>
    </row>
    <row r="19" spans="1:11" ht="15" customHeight="1">
      <c r="A19" s="9" t="s">
        <v>12</v>
      </c>
      <c r="B19" s="10">
        <v>135331</v>
      </c>
      <c r="C19" s="13">
        <v>1.856047078211515</v>
      </c>
      <c r="D19" s="10">
        <v>137604</v>
      </c>
      <c r="E19" s="13">
        <v>1.606676293211301</v>
      </c>
      <c r="F19" s="10">
        <v>144246</v>
      </c>
      <c r="G19" s="13">
        <f t="shared" si="0"/>
        <v>1.7462352605485523</v>
      </c>
      <c r="H19" s="10">
        <v>173423</v>
      </c>
      <c r="I19" s="13">
        <f t="shared" si="1"/>
        <v>1.857936821598833</v>
      </c>
      <c r="J19" s="10">
        <f t="shared" si="2"/>
        <v>29177</v>
      </c>
      <c r="K19" s="13">
        <f t="shared" si="3"/>
        <v>20.22725066899602</v>
      </c>
    </row>
    <row r="20" spans="1:11" ht="15" customHeight="1">
      <c r="A20" s="9" t="s">
        <v>13</v>
      </c>
      <c r="B20" s="10">
        <v>78467</v>
      </c>
      <c r="C20" s="13">
        <v>1.0761647079089267</v>
      </c>
      <c r="D20" s="10">
        <v>95649</v>
      </c>
      <c r="E20" s="13">
        <v>1.1168060577408196</v>
      </c>
      <c r="F20" s="10">
        <v>103008</v>
      </c>
      <c r="G20" s="13">
        <f t="shared" si="0"/>
        <v>1.2470099809948647</v>
      </c>
      <c r="H20" s="10">
        <v>142552</v>
      </c>
      <c r="I20" s="13">
        <f t="shared" si="1"/>
        <v>1.5272057904231668</v>
      </c>
      <c r="J20" s="10">
        <f t="shared" si="2"/>
        <v>39544</v>
      </c>
      <c r="K20" s="13">
        <f t="shared" si="3"/>
        <v>38.38925132028581</v>
      </c>
    </row>
    <row r="21" spans="1:11" ht="15" customHeight="1">
      <c r="A21" s="9" t="s">
        <v>14</v>
      </c>
      <c r="B21" s="10">
        <v>93293</v>
      </c>
      <c r="C21" s="13">
        <v>1.2795013712127072</v>
      </c>
      <c r="D21" s="10">
        <v>103285</v>
      </c>
      <c r="E21" s="13">
        <v>1.2059646590530015</v>
      </c>
      <c r="F21" s="10">
        <v>113277</v>
      </c>
      <c r="G21" s="13">
        <f t="shared" si="0"/>
        <v>1.3713260097968634</v>
      </c>
      <c r="H21" s="10">
        <v>127609</v>
      </c>
      <c r="I21" s="13">
        <f t="shared" si="1"/>
        <v>1.3671165870006026</v>
      </c>
      <c r="J21" s="10">
        <f t="shared" si="2"/>
        <v>14332</v>
      </c>
      <c r="K21" s="13">
        <f t="shared" si="3"/>
        <v>12.652171226286008</v>
      </c>
    </row>
    <row r="22" spans="1:11" ht="15" customHeight="1">
      <c r="A22" s="9" t="s">
        <v>15</v>
      </c>
      <c r="B22" s="10">
        <v>75397</v>
      </c>
      <c r="C22" s="13">
        <v>1.0340600568673373</v>
      </c>
      <c r="D22" s="10">
        <v>101292</v>
      </c>
      <c r="E22" s="13">
        <v>1.1826942174061736</v>
      </c>
      <c r="F22" s="10">
        <v>105140</v>
      </c>
      <c r="G22" s="13">
        <f t="shared" si="0"/>
        <v>1.2728198722604076</v>
      </c>
      <c r="H22" s="10">
        <v>121767</v>
      </c>
      <c r="I22" s="13">
        <f t="shared" si="1"/>
        <v>1.3045293470625297</v>
      </c>
      <c r="J22" s="10">
        <f t="shared" si="2"/>
        <v>16627</v>
      </c>
      <c r="K22" s="13">
        <f t="shared" si="3"/>
        <v>15.814152558493438</v>
      </c>
    </row>
    <row r="23" spans="1:11" ht="15" customHeight="1">
      <c r="A23" s="9" t="s">
        <v>16</v>
      </c>
      <c r="B23" s="10">
        <v>58650</v>
      </c>
      <c r="C23" s="13">
        <v>0.8043771282049593</v>
      </c>
      <c r="D23" s="10">
        <v>91899</v>
      </c>
      <c r="E23" s="13">
        <v>1.0730207310094573</v>
      </c>
      <c r="F23" s="10">
        <v>85456</v>
      </c>
      <c r="G23" s="13">
        <f t="shared" si="0"/>
        <v>1.0345262983059293</v>
      </c>
      <c r="H23" s="10">
        <v>101877</v>
      </c>
      <c r="I23" s="13">
        <f t="shared" si="1"/>
        <v>1.0914413288550209</v>
      </c>
      <c r="J23" s="10">
        <f t="shared" si="2"/>
        <v>16421</v>
      </c>
      <c r="K23" s="13">
        <f t="shared" si="3"/>
        <v>19.215736753416962</v>
      </c>
    </row>
    <row r="24" spans="1:11" ht="15" customHeight="1">
      <c r="A24" s="9" t="s">
        <v>17</v>
      </c>
      <c r="B24" s="10">
        <v>63127</v>
      </c>
      <c r="C24" s="13">
        <v>0.8657786014014404</v>
      </c>
      <c r="D24" s="10">
        <v>96902</v>
      </c>
      <c r="E24" s="13">
        <v>1.1314361949126588</v>
      </c>
      <c r="F24" s="10">
        <v>84666</v>
      </c>
      <c r="G24" s="13">
        <f t="shared" si="0"/>
        <v>1.024962595632487</v>
      </c>
      <c r="H24" s="10">
        <v>86805</v>
      </c>
      <c r="I24" s="13">
        <f t="shared" si="1"/>
        <v>0.929970106611503</v>
      </c>
      <c r="J24" s="10">
        <f t="shared" si="2"/>
        <v>2139</v>
      </c>
      <c r="K24" s="13">
        <f t="shared" si="3"/>
        <v>2.526397845652328</v>
      </c>
    </row>
    <row r="25" spans="1:11" ht="15" customHeight="1">
      <c r="A25" s="9" t="s">
        <v>18</v>
      </c>
      <c r="B25" s="10">
        <v>13791</v>
      </c>
      <c r="C25" s="13">
        <v>0.18914177280604597</v>
      </c>
      <c r="D25" s="10">
        <v>28167</v>
      </c>
      <c r="E25" s="13">
        <v>0.32888034614460854</v>
      </c>
      <c r="F25" s="10">
        <v>33812</v>
      </c>
      <c r="G25" s="13">
        <f t="shared" si="0"/>
        <v>0.4093264744233299</v>
      </c>
      <c r="H25" s="10">
        <v>78864</v>
      </c>
      <c r="I25" s="13">
        <f t="shared" si="1"/>
        <v>0.8448955991914012</v>
      </c>
      <c r="J25" s="10">
        <f t="shared" si="2"/>
        <v>45052</v>
      </c>
      <c r="K25" s="13">
        <f t="shared" si="3"/>
        <v>133.24263575062108</v>
      </c>
    </row>
    <row r="26" spans="1:11" ht="15" customHeight="1">
      <c r="A26" s="9" t="s">
        <v>19</v>
      </c>
      <c r="B26" s="10">
        <v>40177</v>
      </c>
      <c r="C26" s="13">
        <v>0.5510223338429778</v>
      </c>
      <c r="D26" s="10">
        <v>54512</v>
      </c>
      <c r="E26" s="13">
        <v>0.6364868615413393</v>
      </c>
      <c r="F26" s="10">
        <v>64923</v>
      </c>
      <c r="G26" s="13">
        <f t="shared" si="0"/>
        <v>0.7859547704656881</v>
      </c>
      <c r="H26" s="10">
        <v>78292</v>
      </c>
      <c r="I26" s="13">
        <f t="shared" si="1"/>
        <v>0.8387675777527538</v>
      </c>
      <c r="J26" s="10">
        <f t="shared" si="2"/>
        <v>13369</v>
      </c>
      <c r="K26" s="13">
        <f t="shared" si="3"/>
        <v>20.59208600958058</v>
      </c>
    </row>
    <row r="27" spans="1:11" ht="15" customHeight="1">
      <c r="A27" s="9" t="s">
        <v>20</v>
      </c>
      <c r="B27" s="10">
        <v>34072</v>
      </c>
      <c r="C27" s="13">
        <v>0.4672930522114131</v>
      </c>
      <c r="D27" s="10">
        <v>43734</v>
      </c>
      <c r="E27" s="13">
        <v>0.5106419944718398</v>
      </c>
      <c r="F27" s="10">
        <v>58036</v>
      </c>
      <c r="G27" s="13">
        <f t="shared" si="0"/>
        <v>0.7025810738682235</v>
      </c>
      <c r="H27" s="10">
        <v>73300</v>
      </c>
      <c r="I27" s="13">
        <f t="shared" si="1"/>
        <v>0.7852866633791046</v>
      </c>
      <c r="J27" s="10">
        <f t="shared" si="2"/>
        <v>15264</v>
      </c>
      <c r="K27" s="13">
        <f t="shared" si="3"/>
        <v>26.300916672410228</v>
      </c>
    </row>
    <row r="28" spans="1:11" ht="15" customHeight="1">
      <c r="A28" s="9" t="s">
        <v>21</v>
      </c>
      <c r="B28" s="10">
        <v>299169</v>
      </c>
      <c r="C28" s="13">
        <v>4.103063956827784</v>
      </c>
      <c r="D28" s="10">
        <v>330153</v>
      </c>
      <c r="E28" s="13">
        <v>3.8548951936905227</v>
      </c>
      <c r="F28" s="10">
        <v>182177</v>
      </c>
      <c r="G28" s="13">
        <f t="shared" si="0"/>
        <v>2.205426154354045</v>
      </c>
      <c r="H28" s="10">
        <v>63284</v>
      </c>
      <c r="I28" s="13">
        <f t="shared" si="1"/>
        <v>0.677982008257616</v>
      </c>
      <c r="J28" s="10">
        <f t="shared" si="2"/>
        <v>-118893</v>
      </c>
      <c r="K28" s="13">
        <f t="shared" si="3"/>
        <v>-65.26235474291485</v>
      </c>
    </row>
    <row r="29" spans="1:11" ht="15" customHeight="1">
      <c r="A29" s="9" t="s">
        <v>22</v>
      </c>
      <c r="B29" s="10">
        <v>48085</v>
      </c>
      <c r="C29" s="13">
        <v>0.6594795261676978</v>
      </c>
      <c r="D29" s="10">
        <v>65554</v>
      </c>
      <c r="E29" s="13">
        <v>0.7654142156127266</v>
      </c>
      <c r="F29" s="10">
        <v>54808</v>
      </c>
      <c r="G29" s="13">
        <f t="shared" si="0"/>
        <v>0.6635030583873733</v>
      </c>
      <c r="H29" s="10">
        <v>49308</v>
      </c>
      <c r="I29" s="13">
        <f t="shared" si="1"/>
        <v>0.5282525893301077</v>
      </c>
      <c r="J29" s="10">
        <f t="shared" si="2"/>
        <v>-5500</v>
      </c>
      <c r="K29" s="13">
        <f t="shared" si="3"/>
        <v>-10.035031382279959</v>
      </c>
    </row>
    <row r="30" spans="1:11" ht="15" customHeight="1">
      <c r="A30" s="9" t="s">
        <v>23</v>
      </c>
      <c r="B30" s="10">
        <v>40113</v>
      </c>
      <c r="C30" s="13">
        <v>0.5501445821600263</v>
      </c>
      <c r="D30" s="10">
        <v>47603</v>
      </c>
      <c r="E30" s="13">
        <v>0.5558167755714774</v>
      </c>
      <c r="F30" s="10">
        <v>40090</v>
      </c>
      <c r="G30" s="13">
        <f t="shared" si="0"/>
        <v>0.4853276457953182</v>
      </c>
      <c r="H30" s="10">
        <v>48633</v>
      </c>
      <c r="I30" s="13">
        <f t="shared" si="1"/>
        <v>0.521021095499536</v>
      </c>
      <c r="J30" s="10">
        <f t="shared" si="2"/>
        <v>8543</v>
      </c>
      <c r="K30" s="13">
        <f t="shared" si="3"/>
        <v>21.309553504614616</v>
      </c>
    </row>
    <row r="31" spans="1:11" ht="15" customHeight="1">
      <c r="A31" s="9" t="s">
        <v>24</v>
      </c>
      <c r="B31" s="10">
        <v>27945</v>
      </c>
      <c r="C31" s="13">
        <v>0.38326204343883363</v>
      </c>
      <c r="D31" s="10">
        <v>41835</v>
      </c>
      <c r="E31" s="13">
        <v>0.48846910501507795</v>
      </c>
      <c r="F31" s="10">
        <v>40054</v>
      </c>
      <c r="G31" s="13">
        <f t="shared" si="0"/>
        <v>0.4848918314962752</v>
      </c>
      <c r="H31" s="10">
        <v>40755</v>
      </c>
      <c r="I31" s="13">
        <f t="shared" si="1"/>
        <v>0.4366215275036209</v>
      </c>
      <c r="J31" s="10">
        <f t="shared" si="2"/>
        <v>701</v>
      </c>
      <c r="K31" s="13">
        <f t="shared" si="3"/>
        <v>1.750137314625256</v>
      </c>
    </row>
    <row r="32" spans="1:11" ht="15" customHeight="1">
      <c r="A32" s="9" t="s">
        <v>25</v>
      </c>
      <c r="B32" s="10">
        <v>31420</v>
      </c>
      <c r="C32" s="13">
        <v>0.43092121684910184</v>
      </c>
      <c r="D32" s="10">
        <v>38356</v>
      </c>
      <c r="E32" s="13">
        <v>0.44784799789550206</v>
      </c>
      <c r="F32" s="10">
        <v>38696</v>
      </c>
      <c r="G32" s="13">
        <f t="shared" si="0"/>
        <v>0.4684519476601554</v>
      </c>
      <c r="H32" s="10">
        <v>37044</v>
      </c>
      <c r="I32" s="13">
        <f t="shared" si="1"/>
        <v>0.39686438142176744</v>
      </c>
      <c r="J32" s="10">
        <f t="shared" si="2"/>
        <v>-1652</v>
      </c>
      <c r="K32" s="13">
        <f t="shared" si="3"/>
        <v>-4.26917510853835</v>
      </c>
    </row>
    <row r="33" spans="1:11" ht="15" customHeight="1">
      <c r="A33" s="9" t="s">
        <v>26</v>
      </c>
      <c r="B33" s="10">
        <v>17215</v>
      </c>
      <c r="C33" s="13">
        <v>0.23610148784396207</v>
      </c>
      <c r="D33" s="10">
        <v>21090</v>
      </c>
      <c r="E33" s="13">
        <v>0.2462486775371816</v>
      </c>
      <c r="F33" s="10">
        <v>26388</v>
      </c>
      <c r="G33" s="13">
        <f t="shared" si="0"/>
        <v>0.3194518811984748</v>
      </c>
      <c r="H33" s="10">
        <v>26889</v>
      </c>
      <c r="I33" s="13">
        <f t="shared" si="1"/>
        <v>0.28807057423739074</v>
      </c>
      <c r="J33" s="10">
        <f t="shared" si="2"/>
        <v>501</v>
      </c>
      <c r="K33" s="13">
        <f t="shared" si="3"/>
        <v>1.8985902683037743</v>
      </c>
    </row>
    <row r="34" spans="1:11" ht="15" customHeight="1">
      <c r="A34" s="9" t="s">
        <v>27</v>
      </c>
      <c r="B34" s="10">
        <v>24957</v>
      </c>
      <c r="C34" s="13">
        <v>0.34228201174102596</v>
      </c>
      <c r="D34" s="10">
        <v>31085</v>
      </c>
      <c r="E34" s="13">
        <v>0.3629511683851726</v>
      </c>
      <c r="F34" s="10">
        <v>10595</v>
      </c>
      <c r="G34" s="13">
        <f t="shared" si="0"/>
        <v>0.1282625693988874</v>
      </c>
      <c r="H34" s="10">
        <v>24012</v>
      </c>
      <c r="I34" s="13">
        <f t="shared" si="1"/>
        <v>0.2572483405328657</v>
      </c>
      <c r="J34" s="10">
        <f t="shared" si="2"/>
        <v>13417</v>
      </c>
      <c r="K34" s="13">
        <f t="shared" si="3"/>
        <v>126.63520528551204</v>
      </c>
    </row>
    <row r="35" spans="1:11" ht="15" customHeight="1">
      <c r="A35" s="9" t="s">
        <v>28</v>
      </c>
      <c r="B35" s="10">
        <v>9120</v>
      </c>
      <c r="C35" s="13">
        <v>0.12507961482061775</v>
      </c>
      <c r="D35" s="10">
        <v>11969</v>
      </c>
      <c r="E35" s="13">
        <v>0.13975108683938015</v>
      </c>
      <c r="F35" s="10">
        <v>17038</v>
      </c>
      <c r="G35" s="13">
        <f t="shared" si="0"/>
        <v>0.2062612229748224</v>
      </c>
      <c r="H35" s="10">
        <v>22113</v>
      </c>
      <c r="I35" s="13">
        <f t="shared" si="1"/>
        <v>0.23690373788952443</v>
      </c>
      <c r="J35" s="10">
        <f t="shared" si="2"/>
        <v>5075</v>
      </c>
      <c r="K35" s="13">
        <f t="shared" si="3"/>
        <v>29.786359901396875</v>
      </c>
    </row>
    <row r="36" spans="1:11" ht="15" customHeight="1">
      <c r="A36" s="9" t="s">
        <v>29</v>
      </c>
      <c r="B36" s="10">
        <v>36417</v>
      </c>
      <c r="C36" s="13">
        <v>0.49945442246956534</v>
      </c>
      <c r="D36" s="10">
        <v>35377</v>
      </c>
      <c r="E36" s="13">
        <v>0.4130649343401078</v>
      </c>
      <c r="F36" s="10">
        <v>21719</v>
      </c>
      <c r="G36" s="13">
        <f t="shared" si="0"/>
        <v>0.2629291878031557</v>
      </c>
      <c r="H36" s="10">
        <v>21748</v>
      </c>
      <c r="I36" s="13">
        <f t="shared" si="1"/>
        <v>0.23299337455891905</v>
      </c>
      <c r="J36" s="10">
        <f t="shared" si="2"/>
        <v>29</v>
      </c>
      <c r="K36" s="13">
        <f t="shared" si="3"/>
        <v>0.13352364289331922</v>
      </c>
    </row>
    <row r="37" spans="1:11" ht="15" customHeight="1">
      <c r="A37" s="9" t="s">
        <v>30</v>
      </c>
      <c r="B37" s="10">
        <v>16425</v>
      </c>
      <c r="C37" s="13">
        <v>0.225266740507527</v>
      </c>
      <c r="D37" s="10">
        <v>16436</v>
      </c>
      <c r="E37" s="13">
        <v>0.1919081680417789</v>
      </c>
      <c r="F37" s="10">
        <v>17304</v>
      </c>
      <c r="G37" s="13">
        <f t="shared" si="0"/>
        <v>0.20948140640663968</v>
      </c>
      <c r="H37" s="10">
        <v>18653</v>
      </c>
      <c r="I37" s="13">
        <f t="shared" si="1"/>
        <v>0.19983563618022424</v>
      </c>
      <c r="J37" s="10">
        <f t="shared" si="2"/>
        <v>1349</v>
      </c>
      <c r="K37" s="13">
        <f t="shared" si="3"/>
        <v>7.795885344429034</v>
      </c>
    </row>
    <row r="38" spans="1:11" ht="15" customHeight="1">
      <c r="A38" s="9" t="s">
        <v>31</v>
      </c>
      <c r="B38" s="10">
        <v>3604</v>
      </c>
      <c r="C38" s="13">
        <v>0.0494283916462178</v>
      </c>
      <c r="D38" s="10">
        <v>4058</v>
      </c>
      <c r="E38" s="13">
        <v>0.0473815615668982</v>
      </c>
      <c r="F38" s="10">
        <v>7808</v>
      </c>
      <c r="G38" s="13">
        <f t="shared" si="0"/>
        <v>0.09452327908131314</v>
      </c>
      <c r="H38" s="10">
        <v>16981</v>
      </c>
      <c r="I38" s="13">
        <f t="shared" si="1"/>
        <v>0.18192295812879367</v>
      </c>
      <c r="J38" s="10">
        <f t="shared" si="2"/>
        <v>9173</v>
      </c>
      <c r="K38" s="13">
        <f t="shared" si="3"/>
        <v>117.48206967213115</v>
      </c>
    </row>
    <row r="39" spans="1:11" ht="15" customHeight="1">
      <c r="A39" s="9" t="s">
        <v>32</v>
      </c>
      <c r="B39" s="10">
        <v>1053</v>
      </c>
      <c r="C39" s="13">
        <v>0.014441758158564744</v>
      </c>
      <c r="D39" s="10">
        <v>1196</v>
      </c>
      <c r="E39" s="13">
        <v>0.013964600205522485</v>
      </c>
      <c r="F39" s="10">
        <v>2794</v>
      </c>
      <c r="G39" s="13">
        <f t="shared" si="0"/>
        <v>0.0338240319868326</v>
      </c>
      <c r="H39" s="10">
        <v>14205</v>
      </c>
      <c r="I39" s="13">
        <f t="shared" si="1"/>
        <v>0.15218277016780601</v>
      </c>
      <c r="J39" s="10">
        <f t="shared" si="2"/>
        <v>11411</v>
      </c>
      <c r="K39" s="13">
        <f t="shared" si="3"/>
        <v>408.41088045812455</v>
      </c>
    </row>
    <row r="40" spans="1:11" ht="15" customHeight="1">
      <c r="A40" s="9" t="s">
        <v>33</v>
      </c>
      <c r="B40" s="10">
        <v>10394</v>
      </c>
      <c r="C40" s="13">
        <v>0.14255235925937507</v>
      </c>
      <c r="D40" s="10">
        <v>12607</v>
      </c>
      <c r="E40" s="13">
        <v>0.1472004304272759</v>
      </c>
      <c r="F40" s="10">
        <v>10460</v>
      </c>
      <c r="G40" s="13">
        <f t="shared" si="0"/>
        <v>0.12662826577747635</v>
      </c>
      <c r="H40" s="10">
        <v>12439</v>
      </c>
      <c r="I40" s="13">
        <f t="shared" si="1"/>
        <v>0.1332630396421921</v>
      </c>
      <c r="J40" s="10">
        <f t="shared" si="2"/>
        <v>1979</v>
      </c>
      <c r="K40" s="13">
        <f t="shared" si="3"/>
        <v>18.919694072657744</v>
      </c>
    </row>
    <row r="41" spans="1:11" ht="15" customHeight="1">
      <c r="A41" s="9" t="s">
        <v>34</v>
      </c>
      <c r="B41" s="10">
        <v>8034</v>
      </c>
      <c r="C41" s="13">
        <v>0.11018526595053102</v>
      </c>
      <c r="D41" s="10">
        <v>8460</v>
      </c>
      <c r="E41" s="13">
        <v>0.09877969710595337</v>
      </c>
      <c r="F41" s="10">
        <v>8184</v>
      </c>
      <c r="G41" s="13">
        <f t="shared" si="0"/>
        <v>0.09907511731576163</v>
      </c>
      <c r="H41" s="10">
        <v>12240</v>
      </c>
      <c r="I41" s="13">
        <f t="shared" si="1"/>
        <v>0.13113108812769766</v>
      </c>
      <c r="J41" s="10">
        <f t="shared" si="2"/>
        <v>4056</v>
      </c>
      <c r="K41" s="13">
        <f t="shared" si="3"/>
        <v>49.56011730205279</v>
      </c>
    </row>
    <row r="42" spans="1:11" ht="15" customHeight="1">
      <c r="A42" s="9" t="s">
        <v>35</v>
      </c>
      <c r="B42" s="10">
        <v>4304</v>
      </c>
      <c r="C42" s="13">
        <v>0.059028800678502046</v>
      </c>
      <c r="D42" s="10">
        <v>8610</v>
      </c>
      <c r="E42" s="13">
        <v>0.10053111017520786</v>
      </c>
      <c r="F42" s="10">
        <v>12478</v>
      </c>
      <c r="G42" s="13">
        <f t="shared" si="0"/>
        <v>0.15105807842938337</v>
      </c>
      <c r="H42" s="10">
        <v>11737</v>
      </c>
      <c r="I42" s="13">
        <f t="shared" si="1"/>
        <v>0.12574228605839768</v>
      </c>
      <c r="J42" s="10">
        <f t="shared" si="2"/>
        <v>-741</v>
      </c>
      <c r="K42" s="13">
        <f t="shared" si="3"/>
        <v>-5.938451674947908</v>
      </c>
    </row>
    <row r="43" spans="1:11" ht="15" customHeight="1">
      <c r="A43" s="9" t="s">
        <v>36</v>
      </c>
      <c r="B43" s="10">
        <v>9622</v>
      </c>
      <c r="C43" s="13">
        <v>0.13196447958377017</v>
      </c>
      <c r="D43" s="10">
        <v>17386</v>
      </c>
      <c r="E43" s="13">
        <v>0.20300045081372403</v>
      </c>
      <c r="F43" s="10">
        <v>11766</v>
      </c>
      <c r="G43" s="13">
        <f t="shared" si="0"/>
        <v>0.1424386400705341</v>
      </c>
      <c r="H43" s="10">
        <v>10821</v>
      </c>
      <c r="I43" s="13">
        <f t="shared" si="1"/>
        <v>0.11592888109720724</v>
      </c>
      <c r="J43" s="10">
        <f t="shared" si="2"/>
        <v>-945</v>
      </c>
      <c r="K43" s="13">
        <f t="shared" si="3"/>
        <v>-8.03161652218256</v>
      </c>
    </row>
    <row r="44" spans="1:11" ht="15" customHeight="1">
      <c r="A44" s="9" t="s">
        <v>37</v>
      </c>
      <c r="B44" s="10">
        <v>1680</v>
      </c>
      <c r="C44" s="13">
        <v>0.023040981677482215</v>
      </c>
      <c r="D44" s="10">
        <v>2365</v>
      </c>
      <c r="E44" s="13">
        <v>0.027613946058579163</v>
      </c>
      <c r="F44" s="10">
        <v>2668</v>
      </c>
      <c r="G44" s="13">
        <f t="shared" si="0"/>
        <v>0.03229868194018231</v>
      </c>
      <c r="H44" s="10">
        <v>6361</v>
      </c>
      <c r="I44" s="13">
        <f t="shared" si="1"/>
        <v>0.06814745519446773</v>
      </c>
      <c r="J44" s="10">
        <f t="shared" si="2"/>
        <v>3693</v>
      </c>
      <c r="K44" s="13">
        <f t="shared" si="3"/>
        <v>138.41829085457272</v>
      </c>
    </row>
    <row r="45" spans="1:11" ht="15" customHeight="1">
      <c r="A45" s="9" t="s">
        <v>38</v>
      </c>
      <c r="B45" s="10">
        <v>1382</v>
      </c>
      <c r="C45" s="13">
        <v>0.018953950403738342</v>
      </c>
      <c r="D45" s="10">
        <v>1804</v>
      </c>
      <c r="E45" s="13">
        <v>0.021063661179567362</v>
      </c>
      <c r="F45" s="10">
        <v>1199</v>
      </c>
      <c r="G45" s="13">
        <f t="shared" si="0"/>
        <v>0.014515037348680131</v>
      </c>
      <c r="H45" s="10">
        <v>2977</v>
      </c>
      <c r="I45" s="13">
        <f t="shared" si="1"/>
        <v>0.031893566123868955</v>
      </c>
      <c r="J45" s="10">
        <f t="shared" si="2"/>
        <v>1778</v>
      </c>
      <c r="K45" s="13">
        <f t="shared" si="3"/>
        <v>148.29024186822352</v>
      </c>
    </row>
    <row r="46" spans="1:11" ht="15" customHeight="1">
      <c r="A46" s="9" t="s">
        <v>39</v>
      </c>
      <c r="B46" s="10">
        <v>1092</v>
      </c>
      <c r="C46" s="13">
        <v>0.01497663809036344</v>
      </c>
      <c r="D46" s="10">
        <v>1459</v>
      </c>
      <c r="E46" s="13">
        <v>0.017035411120282028</v>
      </c>
      <c r="F46" s="10">
        <v>951</v>
      </c>
      <c r="G46" s="13">
        <f t="shared" si="0"/>
        <v>0.011512761066384323</v>
      </c>
      <c r="H46" s="10">
        <v>645</v>
      </c>
      <c r="I46" s="13">
        <f t="shared" si="1"/>
        <v>0.006910094104768383</v>
      </c>
      <c r="J46" s="10">
        <f t="shared" si="2"/>
        <v>-306</v>
      </c>
      <c r="K46" s="13">
        <f t="shared" si="3"/>
        <v>-32.17665615141956</v>
      </c>
    </row>
    <row r="47" spans="1:11" s="12" customFormat="1" ht="15.75" customHeight="1">
      <c r="A47" s="6" t="s">
        <v>46</v>
      </c>
      <c r="B47" s="11">
        <v>121010</v>
      </c>
      <c r="C47" s="14">
        <v>1.6596364242810253</v>
      </c>
      <c r="D47" s="11">
        <v>154117</v>
      </c>
      <c r="E47" s="14">
        <v>1.799483519961964</v>
      </c>
      <c r="F47" s="11">
        <v>169885</v>
      </c>
      <c r="G47" s="14">
        <f t="shared" si="0"/>
        <v>2.0566197831363837</v>
      </c>
      <c r="H47" s="11">
        <v>187570</v>
      </c>
      <c r="I47" s="14">
        <f t="shared" si="1"/>
        <v>2.0094982189634196</v>
      </c>
      <c r="J47" s="11">
        <f t="shared" si="2"/>
        <v>17685</v>
      </c>
      <c r="K47" s="14">
        <f t="shared" si="3"/>
        <v>10.40998322394561</v>
      </c>
    </row>
    <row r="48" spans="1:11" s="12" customFormat="1" ht="15.75" customHeight="1">
      <c r="A48" s="6" t="s">
        <v>47</v>
      </c>
      <c r="B48" s="11">
        <v>7291356</v>
      </c>
      <c r="C48" s="14">
        <v>100</v>
      </c>
      <c r="D48" s="11">
        <v>8564513</v>
      </c>
      <c r="E48" s="14">
        <v>100</v>
      </c>
      <c r="F48" s="11">
        <v>8350869</v>
      </c>
      <c r="G48" s="14">
        <v>100</v>
      </c>
      <c r="H48" s="11">
        <f>SUM(H8:H47)</f>
        <v>9334171</v>
      </c>
      <c r="I48" s="14">
        <f t="shared" si="1"/>
        <v>100</v>
      </c>
      <c r="J48" s="11">
        <f t="shared" si="2"/>
        <v>983302</v>
      </c>
      <c r="K48" s="14">
        <f t="shared" si="3"/>
        <v>11.774846426162355</v>
      </c>
    </row>
    <row r="49" spans="1:11" s="12" customFormat="1" ht="15.75" customHeight="1">
      <c r="A49" s="7" t="s">
        <v>48</v>
      </c>
      <c r="B49" s="15">
        <v>397705</v>
      </c>
      <c r="C49" s="18">
        <f>B49/B50*100</f>
        <v>5.172348092959596</v>
      </c>
      <c r="D49" s="15">
        <v>428624</v>
      </c>
      <c r="E49" s="18">
        <f>D49/D50*100</f>
        <v>4.766123322707082</v>
      </c>
      <c r="F49" s="11">
        <v>445716</v>
      </c>
      <c r="G49" s="18">
        <f>F49/F50*100</f>
        <v>5.066920856218634</v>
      </c>
      <c r="H49" s="11">
        <v>424873</v>
      </c>
      <c r="I49" s="18">
        <f>H49/H50*100</f>
        <v>4.353633409174095</v>
      </c>
      <c r="J49" s="11">
        <f t="shared" si="2"/>
        <v>-20843</v>
      </c>
      <c r="K49" s="14">
        <f t="shared" si="3"/>
        <v>-4.676296116809807</v>
      </c>
    </row>
    <row r="50" spans="1:11" s="12" customFormat="1" ht="15.75" customHeight="1">
      <c r="A50" s="6" t="s">
        <v>49</v>
      </c>
      <c r="B50" s="16">
        <v>7689061</v>
      </c>
      <c r="C50" s="19"/>
      <c r="D50" s="16">
        <v>8993137</v>
      </c>
      <c r="E50" s="19"/>
      <c r="F50" s="11">
        <v>8796585</v>
      </c>
      <c r="G50" s="19"/>
      <c r="H50" s="11">
        <f>H49+H48</f>
        <v>9759044</v>
      </c>
      <c r="I50" s="19"/>
      <c r="J50" s="11">
        <f t="shared" si="2"/>
        <v>962459</v>
      </c>
      <c r="K50" s="14">
        <f t="shared" si="3"/>
        <v>10.941280053566242</v>
      </c>
    </row>
    <row r="51" ht="19.5" customHeight="1">
      <c r="A51" s="17" t="s">
        <v>56</v>
      </c>
    </row>
    <row r="52" spans="1:11" ht="15" customHeight="1">
      <c r="A52" s="24" t="s">
        <v>57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</sheetData>
  <sheetProtection/>
  <mergeCells count="14">
    <mergeCell ref="A2:K2"/>
    <mergeCell ref="A5:A7"/>
    <mergeCell ref="J5:K5"/>
    <mergeCell ref="J6:K6"/>
    <mergeCell ref="A3:K3"/>
    <mergeCell ref="C49:C50"/>
    <mergeCell ref="E49:E50"/>
    <mergeCell ref="G49:G50"/>
    <mergeCell ref="I49:I50"/>
    <mergeCell ref="B5:C6"/>
    <mergeCell ref="A52:K52"/>
    <mergeCell ref="D5:E6"/>
    <mergeCell ref="F5:G6"/>
    <mergeCell ref="H5:I6"/>
  </mergeCells>
  <conditionalFormatting sqref="J8:K51">
    <cfRule type="cellIs" priority="1" dxfId="1" operator="lessThan">
      <formula>0</formula>
    </cfRule>
  </conditionalFormatting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2011-01-07T09:46:41Z</cp:lastPrinted>
  <dcterms:created xsi:type="dcterms:W3CDTF">2011-01-03T15:04:46Z</dcterms:created>
  <dcterms:modified xsi:type="dcterms:W3CDTF">2011-01-07T09:56:32Z</dcterms:modified>
  <cp:category/>
  <cp:version/>
  <cp:contentType/>
  <cp:contentStatus/>
</cp:coreProperties>
</file>